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4.xml" ContentType="application/vnd.openxmlformats-officedocument.drawing+xml"/>
  <Override PartName="/xl/ctrlProps/ctrlProp146.xml" ContentType="application/vnd.ms-excel.controlproperties+xml"/>
  <Override PartName="/xl/drawings/drawing5.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J:\06　被害者国選\01　マニュアル・書式等\Ｒ７年度　被国マニュアル等（2025年度）【20310331満了】\拘禁刑適用報告書\旧報告書式\0331以前\"/>
    </mc:Choice>
  </mc:AlternateContent>
  <xr:revisionPtr revIDLastSave="0" documentId="13_ncr:1_{9D26B7A6-A187-4B99-BB71-EB23452F8ECB}" xr6:coauthVersionLast="47" xr6:coauthVersionMax="47" xr10:uidLastSave="{00000000-0000-0000-0000-000000000000}"/>
  <workbookProtection workbookAlgorithmName="SHA-512" workbookHashValue="bxRMe/pn6JrlJ/yObiiOwHJilSaUrdFPPUTxItc40UT4n91u7tdyAWlVrAnCChtquBPXruRLlRgTe1p6z8T1Kg==" workbookSaltValue="7vcNmEbtT7HJVZjZCRESEA==" workbookSpinCount="100000" lockStructure="1"/>
  <bookViews>
    <workbookView xWindow="-120" yWindow="-120" windowWidth="29040" windowHeight="15840" activeTab="3" xr2:uid="{00000000-000D-0000-FFFF-FFFF00000000}"/>
  </bookViews>
  <sheets>
    <sheet name="【報告書】" sheetId="16" r:id="rId1"/>
    <sheet name="【継続用紙１】" sheetId="17" r:id="rId2"/>
    <sheet name="【継続用紙２】" sheetId="9" r:id="rId3"/>
    <sheet name="【謄写料・訴訟準備費用】" sheetId="10" r:id="rId4"/>
    <sheet name="【通訳料】" sheetId="14" r:id="rId5"/>
    <sheet name="【翻訳料】" sheetId="15" r:id="rId6"/>
  </sheets>
  <definedNames>
    <definedName name="_xlnm.Print_Area" localSheetId="4">【通訳料】!$A$1:$O$48</definedName>
    <definedName name="_xlnm.Print_Area" localSheetId="5">【翻訳料】!$A$1:$T$43</definedName>
  </definedNames>
  <calcPr calcId="191029"/>
  <customWorkbookViews>
    <customWorkbookView name="犯罪被害者支援課 - 個人用ビュー" guid="{70FFCBCB-042A-4ABC-A7ED-5FF373AB4ADA}" mergeInterval="0" personalView="1" maximized="1" windowWidth="1020" windowHeight="5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 i="17" l="1"/>
  <c r="Z4" i="17"/>
  <c r="Z3" i="17"/>
  <c r="A5" i="17"/>
  <c r="H3" i="17"/>
  <c r="S34" i="17"/>
  <c r="S33" i="17"/>
  <c r="S32" i="17"/>
  <c r="S31" i="17"/>
  <c r="S30" i="17"/>
  <c r="S29" i="17"/>
  <c r="S28" i="17"/>
  <c r="S27" i="17"/>
  <c r="S26" i="17"/>
  <c r="S25" i="17"/>
  <c r="S24" i="17"/>
  <c r="S23" i="17"/>
  <c r="S22" i="17"/>
  <c r="S21" i="17"/>
  <c r="S20" i="17"/>
  <c r="S19" i="17"/>
  <c r="S18" i="17"/>
  <c r="S17" i="17"/>
  <c r="S16" i="17"/>
  <c r="S15" i="17"/>
  <c r="S14" i="17"/>
  <c r="S13" i="17"/>
  <c r="S12" i="17"/>
  <c r="S11" i="17"/>
  <c r="S10" i="17"/>
  <c r="Q9" i="15" l="1"/>
  <c r="G9" i="15"/>
  <c r="P7" i="15"/>
  <c r="G7" i="15"/>
  <c r="J10" i="14"/>
  <c r="C10" i="14"/>
  <c r="I7" i="14"/>
  <c r="C7" i="14"/>
  <c r="L6" i="14"/>
  <c r="AF5" i="10"/>
  <c r="A5" i="10"/>
  <c r="AB4" i="10"/>
  <c r="AB3" i="10"/>
  <c r="J3" i="10"/>
  <c r="AG5" i="9"/>
  <c r="A5" i="9"/>
  <c r="AC4" i="9"/>
  <c r="AC3" i="9"/>
  <c r="I3" i="9"/>
  <c r="AB24" i="16"/>
  <c r="AB23" i="16"/>
  <c r="AB22" i="16"/>
  <c r="R28" i="15" l="1"/>
  <c r="U26" i="15" l="1"/>
  <c r="S26" i="15"/>
  <c r="R26" i="15"/>
  <c r="U24" i="15"/>
  <c r="S24" i="15"/>
  <c r="R24" i="15"/>
  <c r="P23" i="14"/>
  <c r="N33" i="14" l="1"/>
  <c r="Q32" i="14"/>
  <c r="R31" i="14"/>
  <c r="Q31" i="14"/>
  <c r="P31" i="14"/>
  <c r="S32" i="14" s="1"/>
  <c r="N31" i="14"/>
  <c r="G31" i="14"/>
  <c r="E31" i="14"/>
  <c r="Q30" i="14"/>
  <c r="R29" i="14"/>
  <c r="Q29" i="14"/>
  <c r="P29" i="14"/>
  <c r="S30" i="14" s="1"/>
  <c r="N29" i="14"/>
  <c r="G29" i="14"/>
  <c r="E29" i="14"/>
  <c r="Q28" i="14"/>
  <c r="R27" i="14"/>
  <c r="Q27" i="14"/>
  <c r="P27" i="14"/>
  <c r="S28" i="14" s="1"/>
  <c r="N27" i="14"/>
  <c r="G27" i="14"/>
  <c r="E27" i="14"/>
  <c r="Q26" i="14"/>
  <c r="R25" i="14"/>
  <c r="Q25" i="14"/>
  <c r="P25" i="14"/>
  <c r="S26" i="14" s="1"/>
  <c r="N25" i="14"/>
  <c r="G25" i="14"/>
  <c r="E25" i="14"/>
  <c r="S24" i="14"/>
  <c r="Q24" i="14"/>
  <c r="R23" i="14"/>
  <c r="R24" i="14" s="1"/>
  <c r="Q23" i="14"/>
  <c r="N23" i="14"/>
  <c r="G23" i="14"/>
  <c r="E23" i="14"/>
  <c r="R26" i="14" l="1"/>
  <c r="R28" i="14"/>
  <c r="R30" i="14"/>
  <c r="R32" i="14"/>
  <c r="X13" i="10"/>
  <c r="R1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法テラス</author>
  </authors>
  <commentList>
    <comment ref="G8" authorId="0" shapeId="0" xr:uid="{00000000-0006-0000-0200-000001000000}">
      <text>
        <r>
          <rPr>
            <b/>
            <sz val="9"/>
            <color indexed="81"/>
            <rFont val="ＭＳ Ｐゴシック"/>
            <family val="3"/>
            <charset val="128"/>
          </rPr>
          <t>①：公判前整理手続
②：期日間整理手続</t>
        </r>
      </text>
    </comment>
    <comment ref="G10" authorId="0" shapeId="0" xr:uid="{00000000-0006-0000-0200-000002000000}">
      <text>
        <r>
          <rPr>
            <b/>
            <sz val="9"/>
            <color indexed="81"/>
            <rFont val="ＭＳ Ｐゴシック"/>
            <family val="3"/>
            <charset val="128"/>
          </rPr>
          <t>①：公判前整理手続
②：期日間整理手続</t>
        </r>
      </text>
    </comment>
    <comment ref="G12" authorId="0" shapeId="0" xr:uid="{00000000-0006-0000-0200-000003000000}">
      <text>
        <r>
          <rPr>
            <b/>
            <sz val="9"/>
            <color indexed="81"/>
            <rFont val="ＭＳ Ｐゴシック"/>
            <family val="3"/>
            <charset val="128"/>
          </rPr>
          <t>①：公判前整理手続
②：期日間整理手続</t>
        </r>
      </text>
    </comment>
    <comment ref="G14" authorId="0" shapeId="0" xr:uid="{00000000-0006-0000-0200-000004000000}">
      <text>
        <r>
          <rPr>
            <b/>
            <sz val="9"/>
            <color indexed="81"/>
            <rFont val="ＭＳ Ｐゴシック"/>
            <family val="3"/>
            <charset val="128"/>
          </rPr>
          <t>①：公判前整理手続
②：期日間整理手続</t>
        </r>
      </text>
    </comment>
    <comment ref="G16" authorId="0" shapeId="0" xr:uid="{00000000-0006-0000-0200-000005000000}">
      <text>
        <r>
          <rPr>
            <b/>
            <sz val="9"/>
            <color indexed="81"/>
            <rFont val="ＭＳ Ｐゴシック"/>
            <family val="3"/>
            <charset val="128"/>
          </rPr>
          <t>①：公判前整理手続
②：期日間整理手続</t>
        </r>
      </text>
    </comment>
    <comment ref="G18" authorId="0" shapeId="0" xr:uid="{00000000-0006-0000-0200-000006000000}">
      <text>
        <r>
          <rPr>
            <b/>
            <sz val="9"/>
            <color indexed="81"/>
            <rFont val="ＭＳ Ｐゴシック"/>
            <family val="3"/>
            <charset val="128"/>
          </rPr>
          <t>①：公判前整理手続
②：期日間整理手続</t>
        </r>
      </text>
    </comment>
    <comment ref="G20" authorId="0" shapeId="0" xr:uid="{00000000-0006-0000-0200-000007000000}">
      <text>
        <r>
          <rPr>
            <b/>
            <sz val="9"/>
            <color indexed="81"/>
            <rFont val="ＭＳ Ｐゴシック"/>
            <family val="3"/>
            <charset val="128"/>
          </rPr>
          <t>①：公判前整理手続
②：期日間整理手続</t>
        </r>
      </text>
    </comment>
    <comment ref="G22" authorId="0" shapeId="0" xr:uid="{00000000-0006-0000-0200-000008000000}">
      <text>
        <r>
          <rPr>
            <b/>
            <sz val="9"/>
            <color indexed="81"/>
            <rFont val="ＭＳ Ｐゴシック"/>
            <family val="3"/>
            <charset val="128"/>
          </rPr>
          <t>①：公判前整理手続
②：期日間整理手続</t>
        </r>
      </text>
    </comment>
    <comment ref="G24" authorId="0" shapeId="0" xr:uid="{00000000-0006-0000-0200-000009000000}">
      <text>
        <r>
          <rPr>
            <b/>
            <sz val="9"/>
            <color indexed="81"/>
            <rFont val="ＭＳ Ｐゴシック"/>
            <family val="3"/>
            <charset val="128"/>
          </rPr>
          <t>①：公判前整理手続
②：期日間整理手続</t>
        </r>
      </text>
    </comment>
    <comment ref="G26" authorId="0" shapeId="0" xr:uid="{00000000-0006-0000-0200-00000A000000}">
      <text>
        <r>
          <rPr>
            <b/>
            <sz val="9"/>
            <color indexed="81"/>
            <rFont val="ＭＳ Ｐゴシック"/>
            <family val="3"/>
            <charset val="128"/>
          </rPr>
          <t>①：公判前整理手続
②：期日間整理手続</t>
        </r>
      </text>
    </comment>
    <comment ref="G28" authorId="0" shapeId="0" xr:uid="{00000000-0006-0000-0200-00000B000000}">
      <text>
        <r>
          <rPr>
            <b/>
            <sz val="9"/>
            <color indexed="81"/>
            <rFont val="ＭＳ Ｐゴシック"/>
            <family val="3"/>
            <charset val="128"/>
          </rPr>
          <t>①：公判前整理手続
②：期日間整理手続</t>
        </r>
      </text>
    </comment>
    <comment ref="G30" authorId="0" shapeId="0" xr:uid="{00000000-0006-0000-0200-00000C000000}">
      <text>
        <r>
          <rPr>
            <b/>
            <sz val="9"/>
            <color indexed="81"/>
            <rFont val="ＭＳ Ｐゴシック"/>
            <family val="3"/>
            <charset val="128"/>
          </rPr>
          <t>①：公判前整理手続
②：期日間整理手続</t>
        </r>
      </text>
    </comment>
    <comment ref="G32" authorId="0" shapeId="0" xr:uid="{00000000-0006-0000-0200-00000D000000}">
      <text>
        <r>
          <rPr>
            <b/>
            <sz val="9"/>
            <color indexed="81"/>
            <rFont val="ＭＳ Ｐゴシック"/>
            <family val="3"/>
            <charset val="128"/>
          </rPr>
          <t>①：公判前整理手続
②：期日間整理手続</t>
        </r>
      </text>
    </comment>
    <comment ref="G34" authorId="0" shapeId="0" xr:uid="{00000000-0006-0000-0200-00000E000000}">
      <text>
        <r>
          <rPr>
            <b/>
            <sz val="9"/>
            <color indexed="81"/>
            <rFont val="ＭＳ Ｐゴシック"/>
            <family val="3"/>
            <charset val="128"/>
          </rPr>
          <t>①：公判前整理手続
②：期日間整理手続</t>
        </r>
      </text>
    </comment>
    <comment ref="G36" authorId="0" shapeId="0" xr:uid="{00000000-0006-0000-0200-00000F000000}">
      <text>
        <r>
          <rPr>
            <b/>
            <sz val="9"/>
            <color indexed="81"/>
            <rFont val="ＭＳ Ｐゴシック"/>
            <family val="3"/>
            <charset val="128"/>
          </rPr>
          <t>①：公判前整理手続
②：期日間整理手続</t>
        </r>
      </text>
    </comment>
    <comment ref="G38" authorId="0" shapeId="0" xr:uid="{00000000-0006-0000-0200-000010000000}">
      <text>
        <r>
          <rPr>
            <b/>
            <sz val="9"/>
            <color indexed="81"/>
            <rFont val="ＭＳ Ｐゴシック"/>
            <family val="3"/>
            <charset val="128"/>
          </rPr>
          <t>①：公判前整理手続
②：期日間整理手続</t>
        </r>
      </text>
    </comment>
    <comment ref="G40" authorId="0" shapeId="0" xr:uid="{00000000-0006-0000-0200-000011000000}">
      <text>
        <r>
          <rPr>
            <b/>
            <sz val="9"/>
            <color indexed="81"/>
            <rFont val="ＭＳ Ｐゴシック"/>
            <family val="3"/>
            <charset val="128"/>
          </rPr>
          <t>①：公判前整理手続
②：期日間整理手続</t>
        </r>
      </text>
    </comment>
    <comment ref="G42" authorId="0" shapeId="0" xr:uid="{00000000-0006-0000-0200-000012000000}">
      <text>
        <r>
          <rPr>
            <b/>
            <sz val="9"/>
            <color indexed="81"/>
            <rFont val="ＭＳ Ｐゴシック"/>
            <family val="3"/>
            <charset val="128"/>
          </rPr>
          <t>①：公判前整理手続
②：期日間整理手続</t>
        </r>
      </text>
    </comment>
    <comment ref="G44" authorId="0" shapeId="0" xr:uid="{00000000-0006-0000-0200-000013000000}">
      <text>
        <r>
          <rPr>
            <b/>
            <sz val="9"/>
            <color indexed="81"/>
            <rFont val="ＭＳ Ｐゴシック"/>
            <family val="3"/>
            <charset val="128"/>
          </rPr>
          <t>①：公判前整理手続
②：期日間整理手続</t>
        </r>
      </text>
    </comment>
    <comment ref="G46" authorId="0" shapeId="0" xr:uid="{00000000-0006-0000-0200-000014000000}">
      <text>
        <r>
          <rPr>
            <b/>
            <sz val="9"/>
            <color indexed="81"/>
            <rFont val="ＭＳ Ｐゴシック"/>
            <family val="3"/>
            <charset val="128"/>
          </rPr>
          <t>①：公判前整理手続
②：期日間整理手続</t>
        </r>
      </text>
    </comment>
  </commentList>
</comments>
</file>

<file path=xl/sharedStrings.xml><?xml version="1.0" encoding="utf-8"?>
<sst xmlns="http://schemas.openxmlformats.org/spreadsheetml/2006/main" count="789" uniqueCount="364">
  <si>
    <t>記録謄写費用</t>
    <rPh sb="0" eb="2">
      <t>キロク</t>
    </rPh>
    <rPh sb="2" eb="4">
      <t>トウシャ</t>
    </rPh>
    <rPh sb="4" eb="6">
      <t>ヒヨウ</t>
    </rPh>
    <phoneticPr fontId="1"/>
  </si>
  <si>
    <t>その他</t>
    <rPh sb="2" eb="3">
      <t>タ</t>
    </rPh>
    <phoneticPr fontId="1"/>
  </si>
  <si>
    <t>処理欄</t>
    <rPh sb="0" eb="2">
      <t>ショリ</t>
    </rPh>
    <rPh sb="2" eb="3">
      <t>ラン</t>
    </rPh>
    <phoneticPr fontId="1"/>
  </si>
  <si>
    <t>報酬通知日</t>
    <rPh sb="0" eb="2">
      <t>ホウシュウ</t>
    </rPh>
    <rPh sb="2" eb="5">
      <t>ツウチビ</t>
    </rPh>
    <phoneticPr fontId="1"/>
  </si>
  <si>
    <t>センター事件番号</t>
    <rPh sb="4" eb="6">
      <t>ジケン</t>
    </rPh>
    <rPh sb="6" eb="8">
      <t>バンゴウ</t>
    </rPh>
    <phoneticPr fontId="1"/>
  </si>
  <si>
    <t>通訳人費用</t>
    <rPh sb="0" eb="2">
      <t>ツウヤク</t>
    </rPh>
    <rPh sb="2" eb="3">
      <t>ニン</t>
    </rPh>
    <rPh sb="3" eb="5">
      <t>ヒヨウ</t>
    </rPh>
    <phoneticPr fontId="1"/>
  </si>
  <si>
    <t>費用</t>
    <rPh sb="0" eb="2">
      <t>ヒヨウ</t>
    </rPh>
    <phoneticPr fontId="1"/>
  </si>
  <si>
    <t>不服申立日</t>
    <rPh sb="0" eb="2">
      <t>フフク</t>
    </rPh>
    <rPh sb="2" eb="4">
      <t>モウシタ</t>
    </rPh>
    <rPh sb="4" eb="5">
      <t>ビ</t>
    </rPh>
    <phoneticPr fontId="1"/>
  </si>
  <si>
    <t>再通知日</t>
    <rPh sb="0" eb="1">
      <t>サイ</t>
    </rPh>
    <rPh sb="1" eb="4">
      <t>ツウチビ</t>
    </rPh>
    <phoneticPr fontId="1"/>
  </si>
  <si>
    <t>訴訟準備費用</t>
    <rPh sb="0" eb="2">
      <t>ソショウ</t>
    </rPh>
    <rPh sb="2" eb="4">
      <t>ジュンビ</t>
    </rPh>
    <rPh sb="4" eb="6">
      <t>ヒヨウ</t>
    </rPh>
    <phoneticPr fontId="1"/>
  </si>
  <si>
    <t>選定日</t>
    <rPh sb="0" eb="2">
      <t>センテイ</t>
    </rPh>
    <rPh sb="2" eb="3">
      <t>ビ</t>
    </rPh>
    <phoneticPr fontId="1"/>
  </si>
  <si>
    <r>
      <t xml:space="preserve">被害者参加人
</t>
    </r>
    <r>
      <rPr>
        <sz val="8"/>
        <rFont val="ＭＳ Ｐ明朝"/>
        <family val="1"/>
        <charset val="128"/>
      </rPr>
      <t>※複数の場合すべて記入</t>
    </r>
    <rPh sb="0" eb="3">
      <t>ヒガイシャ</t>
    </rPh>
    <rPh sb="3" eb="5">
      <t>サンカ</t>
    </rPh>
    <rPh sb="5" eb="6">
      <t>ニン</t>
    </rPh>
    <rPh sb="8" eb="10">
      <t>フクスウ</t>
    </rPh>
    <rPh sb="11" eb="13">
      <t>バアイ</t>
    </rPh>
    <rPh sb="16" eb="18">
      <t>キニュウ</t>
    </rPh>
    <phoneticPr fontId="1"/>
  </si>
  <si>
    <t>活動終了日</t>
    <rPh sb="0" eb="2">
      <t>カツドウ</t>
    </rPh>
    <rPh sb="2" eb="4">
      <t>シュウリョウ</t>
    </rPh>
    <rPh sb="4" eb="5">
      <t>ヒ</t>
    </rPh>
    <phoneticPr fontId="1"/>
  </si>
  <si>
    <t>委託されなかった行為</t>
    <rPh sb="0" eb="2">
      <t>イタク</t>
    </rPh>
    <rPh sb="8" eb="10">
      <t>コウイ</t>
    </rPh>
    <phoneticPr fontId="1"/>
  </si>
  <si>
    <t>公 　判 　加 　算</t>
    <rPh sb="0" eb="1">
      <t>コウ</t>
    </rPh>
    <rPh sb="3" eb="4">
      <t>ハン</t>
    </rPh>
    <rPh sb="6" eb="7">
      <t>カ</t>
    </rPh>
    <rPh sb="9" eb="10">
      <t>ザン</t>
    </rPh>
    <phoneticPr fontId="1"/>
  </si>
  <si>
    <t>公判期日出席の
旅費等</t>
    <rPh sb="0" eb="2">
      <t>コウハン</t>
    </rPh>
    <rPh sb="2" eb="4">
      <t>キジツ</t>
    </rPh>
    <rPh sb="4" eb="6">
      <t>シュッセキ</t>
    </rPh>
    <rPh sb="8" eb="10">
      <t>リョヒ</t>
    </rPh>
    <rPh sb="10" eb="11">
      <t>トウ</t>
    </rPh>
    <phoneticPr fontId="1"/>
  </si>
  <si>
    <t>遠距離打合せ
・協議等</t>
    <rPh sb="0" eb="3">
      <t>エンキョリ</t>
    </rPh>
    <rPh sb="3" eb="4">
      <t>ウ</t>
    </rPh>
    <rPh sb="4" eb="5">
      <t>ア</t>
    </rPh>
    <rPh sb="8" eb="10">
      <t>キョウギ</t>
    </rPh>
    <rPh sb="10" eb="11">
      <t>トウ</t>
    </rPh>
    <phoneticPr fontId="1"/>
  </si>
  <si>
    <t>公判期日</t>
    <rPh sb="0" eb="2">
      <t>コウハン</t>
    </rPh>
    <rPh sb="2" eb="3">
      <t>キ</t>
    </rPh>
    <rPh sb="3" eb="4">
      <t>ジツ</t>
    </rPh>
    <phoneticPr fontId="1"/>
  </si>
  <si>
    <t>裁判所名・事件番号</t>
    <rPh sb="0" eb="2">
      <t>サイバン</t>
    </rPh>
    <rPh sb="2" eb="3">
      <t>ショ</t>
    </rPh>
    <rPh sb="3" eb="4">
      <t>メイ</t>
    </rPh>
    <rPh sb="5" eb="7">
      <t>ジケン</t>
    </rPh>
    <rPh sb="7" eb="9">
      <t>バンゴウ</t>
    </rPh>
    <phoneticPr fontId="1"/>
  </si>
  <si>
    <t>判決日</t>
    <rPh sb="0" eb="3">
      <t>ハンケツビ</t>
    </rPh>
    <phoneticPr fontId="1"/>
  </si>
  <si>
    <t>被告人</t>
    <rPh sb="0" eb="2">
      <t>ヒコク</t>
    </rPh>
    <rPh sb="2" eb="3">
      <t>ニン</t>
    </rPh>
    <phoneticPr fontId="1"/>
  </si>
  <si>
    <t>対応する整理手続期日</t>
    <rPh sb="0" eb="2">
      <t>タイオウ</t>
    </rPh>
    <phoneticPr fontId="1"/>
  </si>
  <si>
    <t>休廷時間中に当該国選被害者参加事件について時間的拘束をうけていない場合は、その時間。②前の事件が長引き、開廷が遅れた。</t>
    <rPh sb="4" eb="5">
      <t>ナカ</t>
    </rPh>
    <rPh sb="8" eb="10">
      <t>コクセン</t>
    </rPh>
    <rPh sb="10" eb="13">
      <t>ヒガイシャ</t>
    </rPh>
    <rPh sb="13" eb="15">
      <t>サンカ</t>
    </rPh>
    <rPh sb="33" eb="35">
      <t>バアイ</t>
    </rPh>
    <rPh sb="39" eb="41">
      <t>ジカン</t>
    </rPh>
    <rPh sb="43" eb="44">
      <t>マエ</t>
    </rPh>
    <rPh sb="45" eb="47">
      <t>ジケン</t>
    </rPh>
    <rPh sb="48" eb="50">
      <t>ナガビ</t>
    </rPh>
    <rPh sb="52" eb="54">
      <t>カイテイ</t>
    </rPh>
    <rPh sb="55" eb="56">
      <t>オク</t>
    </rPh>
    <phoneticPr fontId="1"/>
  </si>
  <si>
    <t>機密性３</t>
    <rPh sb="0" eb="2">
      <t>キミツ</t>
    </rPh>
    <rPh sb="2" eb="3">
      <t>セイ</t>
    </rPh>
    <phoneticPr fontId="1"/>
  </si>
  <si>
    <t>年</t>
    <rPh sb="0" eb="1">
      <t>ネン</t>
    </rPh>
    <phoneticPr fontId="1"/>
  </si>
  <si>
    <t>弁護士</t>
  </si>
  <si>
    <t>）</t>
  </si>
  <si>
    <t>提出日　</t>
    <phoneticPr fontId="1"/>
  </si>
  <si>
    <t>名</t>
  </si>
  <si>
    <t>以上</t>
  </si>
  <si>
    <t>支部</t>
  </si>
  <si>
    <t>号</t>
  </si>
  <si>
    <t>）第</t>
  </si>
  <si>
    <t>＊特別法犯については必ず罰条を記載してください。</t>
  </si>
  <si>
    <t>年（</t>
    <rPh sb="0" eb="1">
      <t>ネン</t>
    </rPh>
    <phoneticPr fontId="1"/>
  </si>
  <si>
    <t>なし</t>
  </si>
  <si>
    <t>／</t>
    <phoneticPr fontId="1"/>
  </si>
  <si>
    <t>整理手続対応</t>
    <phoneticPr fontId="1"/>
  </si>
  <si>
    <t>～</t>
    <phoneticPr fontId="1"/>
  </si>
  <si>
    <t>検察官：</t>
  </si>
  <si>
    <t>　／（</t>
  </si>
  <si>
    <t>　）検察庁</t>
  </si>
  <si>
    <t>４以上</t>
    <rPh sb="1" eb="3">
      <t>イジョウ</t>
    </rPh>
    <phoneticPr fontId="1"/>
  </si>
  <si>
    <t>審理対応特別加算</t>
    <phoneticPr fontId="1"/>
  </si>
  <si>
    <t>別紙「旅費等請求書」に記載あり</t>
  </si>
  <si>
    <t>別紙「〈被害者参加〉謄写料・訴訟準備費用請求書」に記載あり</t>
  </si>
  <si>
    <t>（要疎明資料添付）</t>
  </si>
  <si>
    <t>最寄簡裁の管轄区域以外の場所で手続が行われた</t>
  </si>
  <si>
    <t>事務所所在地の管轄簡裁から、８ｋｍを超える裁判所で手続が行われた</t>
  </si>
  <si>
    <t>②　①の場合であって、被害者参加人に対する打合せ・協議等の申入れを行った</t>
  </si>
  <si>
    <t>①　被害者参加人との打合せ・協議等を行った（選定前に行われた選定に係る事件に関するものを含む。）</t>
  </si>
  <si>
    <t>打合せ・協議等の日時 ：</t>
  </si>
  <si>
    <t>①、④、⑤において、被害者参加人と打合せ・協議等を行っていない場合で、その申入れは行っていたとき</t>
  </si>
  <si>
    <t>申入れの日時：</t>
  </si>
  <si>
    <t>一般</t>
    <rPh sb="0" eb="2">
      <t>イッパン</t>
    </rPh>
    <phoneticPr fontId="1"/>
  </si>
  <si>
    <t>判決日：</t>
    <rPh sb="0" eb="2">
      <t>ハンケツ</t>
    </rPh>
    <phoneticPr fontId="1"/>
  </si>
  <si>
    <t>罪名：</t>
    <rPh sb="0" eb="2">
      <t>ザイメイ</t>
    </rPh>
    <phoneticPr fontId="1"/>
  </si>
  <si>
    <t>号被告人：</t>
    <rPh sb="0" eb="1">
      <t>ゴウ</t>
    </rPh>
    <rPh sb="1" eb="3">
      <t>ヒコク</t>
    </rPh>
    <rPh sb="3" eb="4">
      <t>ニン</t>
    </rPh>
    <phoneticPr fontId="1"/>
  </si>
  <si>
    <t xml:space="preserve">提出日　　　　　年　　　月　　　日　　 </t>
    <rPh sb="0" eb="3">
      <t>テイシュツビ</t>
    </rPh>
    <rPh sb="8" eb="9">
      <t>ネン</t>
    </rPh>
    <rPh sb="12" eb="13">
      <t>ツキ</t>
    </rPh>
    <rPh sb="16" eb="17">
      <t>ヒ</t>
    </rPh>
    <phoneticPr fontId="1"/>
  </si>
  <si>
    <t>被害者参加人氏名　　　　　　　　　　　　　　　　　　　　　　　　　　</t>
    <rPh sb="0" eb="3">
      <t>ヒガイシャ</t>
    </rPh>
    <rPh sb="3" eb="5">
      <t>サンカ</t>
    </rPh>
    <rPh sb="5" eb="6">
      <t>ニン</t>
    </rPh>
    <rPh sb="6" eb="8">
      <t>シメイ</t>
    </rPh>
    <phoneticPr fontId="1"/>
  </si>
  <si>
    <t>弁護士　　　　　　　　　　　　　　　　　　</t>
    <rPh sb="0" eb="3">
      <t>ベンゴシ</t>
    </rPh>
    <phoneticPr fontId="1"/>
  </si>
  <si>
    <t>（</t>
  </si>
  <si>
    <t>（登録番号　　　　　　　　　　　　</t>
    <rPh sb="1" eb="3">
      <t>トウロク</t>
    </rPh>
    <rPh sb="3" eb="5">
      <t>バンゴウ</t>
    </rPh>
    <phoneticPr fontId="1"/>
  </si>
  <si>
    <t>* 整理手続・その他の手続期日を除く。</t>
    <rPh sb="2" eb="4">
      <t>セイリ</t>
    </rPh>
    <rPh sb="4" eb="6">
      <t>テツヅキ</t>
    </rPh>
    <rPh sb="9" eb="10">
      <t>タ</t>
    </rPh>
    <rPh sb="11" eb="13">
      <t>テツヅキ</t>
    </rPh>
    <rPh sb="13" eb="15">
      <t>キジツ</t>
    </rPh>
    <rPh sb="16" eb="17">
      <t>ノゾ</t>
    </rPh>
    <phoneticPr fontId="1"/>
  </si>
  <si>
    <t>公判期日</t>
    <rPh sb="0" eb="2">
      <t>コウハン</t>
    </rPh>
    <rPh sb="2" eb="4">
      <t>キジツ</t>
    </rPh>
    <phoneticPr fontId="1"/>
  </si>
  <si>
    <t>立会時間</t>
    <rPh sb="0" eb="2">
      <t>タチアイ</t>
    </rPh>
    <rPh sb="2" eb="4">
      <t>ジカン</t>
    </rPh>
    <phoneticPr fontId="1"/>
  </si>
  <si>
    <t>備　考　　　　</t>
    <rPh sb="0" eb="1">
      <t>ソナエ</t>
    </rPh>
    <rPh sb="2" eb="3">
      <t>コウ</t>
    </rPh>
    <phoneticPr fontId="1"/>
  </si>
  <si>
    <t>公判内容　</t>
    <rPh sb="0" eb="2">
      <t>コウハン</t>
    </rPh>
    <rPh sb="2" eb="4">
      <t>ナイヨウ</t>
    </rPh>
    <phoneticPr fontId="1"/>
  </si>
  <si>
    <t>休廷（</t>
    <phoneticPr fontId="1"/>
  </si>
  <si>
    <t>)分</t>
  </si>
  <si>
    <t>　・休廷があり、休廷時間中に当該国選被害者参加事件について時間的拘束を受けていない場合は、その時間。</t>
    <rPh sb="18" eb="21">
      <t>ヒガイシャ</t>
    </rPh>
    <rPh sb="21" eb="23">
      <t>サンカ</t>
    </rPh>
    <rPh sb="41" eb="43">
      <t>バアイ</t>
    </rPh>
    <rPh sb="47" eb="49">
      <t>ジカン</t>
    </rPh>
    <phoneticPr fontId="1"/>
  </si>
  <si>
    <t>　・前の事件が長引き、開廷が遅れた場合。</t>
    <rPh sb="2" eb="3">
      <t>マエ</t>
    </rPh>
    <rPh sb="4" eb="6">
      <t>ジケン</t>
    </rPh>
    <rPh sb="7" eb="9">
      <t>ナガビ</t>
    </rPh>
    <rPh sb="11" eb="13">
      <t>カイテイ</t>
    </rPh>
    <rPh sb="14" eb="15">
      <t>オク</t>
    </rPh>
    <rPh sb="17" eb="19">
      <t>バアイ</t>
    </rPh>
    <phoneticPr fontId="1"/>
  </si>
  <si>
    <t>)</t>
    <phoneticPr fontId="1"/>
  </si>
  <si>
    <t>整理手続期日</t>
    <rPh sb="0" eb="2">
      <t>セイリ</t>
    </rPh>
    <rPh sb="2" eb="4">
      <t>テツヅキ</t>
    </rPh>
    <rPh sb="4" eb="6">
      <t>キジツ</t>
    </rPh>
    <phoneticPr fontId="1"/>
  </si>
  <si>
    <t>手続の種類※</t>
    <rPh sb="0" eb="2">
      <t>テツヅキ</t>
    </rPh>
    <rPh sb="3" eb="5">
      <t>シュルイ</t>
    </rPh>
    <phoneticPr fontId="1"/>
  </si>
  <si>
    <t>／</t>
    <phoneticPr fontId="1"/>
  </si>
  <si>
    <t>検察庁</t>
  </si>
  <si>
    <t>〈被害者参加〉　継　続　用　紙　②　（№　　）</t>
    <phoneticPr fontId="1"/>
  </si>
  <si>
    <t>〈被害者参加〉　継　続　用　紙　①　（№　　）</t>
    <phoneticPr fontId="1"/>
  </si>
  <si>
    <t>* 手続の種類 ※ 　①公判前整理手続　 ②期日間整理手続</t>
    <rPh sb="2" eb="4">
      <t>テツヅ</t>
    </rPh>
    <rPh sb="5" eb="7">
      <t>シュルイ</t>
    </rPh>
    <rPh sb="12" eb="15">
      <t>コウハンゼン</t>
    </rPh>
    <rPh sb="15" eb="17">
      <t>セイリ</t>
    </rPh>
    <rPh sb="17" eb="19">
      <t>テツヅキ</t>
    </rPh>
    <rPh sb="22" eb="25">
      <t>キジツカン</t>
    </rPh>
    <rPh sb="25" eb="27">
      <t>セイリ</t>
    </rPh>
    <rPh sb="27" eb="29">
      <t>テツヅキ</t>
    </rPh>
    <phoneticPr fontId="1"/>
  </si>
  <si>
    <t>打合せ・協議等をした検察官の氏名、検察庁の名称、打合せ・協議等の日時、時間及び場所</t>
    <rPh sb="0" eb="1">
      <t>ウ</t>
    </rPh>
    <rPh sb="1" eb="2">
      <t>ア</t>
    </rPh>
    <rPh sb="4" eb="7">
      <t>キョウギナド</t>
    </rPh>
    <rPh sb="10" eb="13">
      <t>ケンサツカン</t>
    </rPh>
    <rPh sb="14" eb="16">
      <t>シメイ</t>
    </rPh>
    <rPh sb="17" eb="20">
      <t>ケンサツチョウ</t>
    </rPh>
    <rPh sb="21" eb="23">
      <t>メイショウ</t>
    </rPh>
    <rPh sb="24" eb="25">
      <t>ウ</t>
    </rPh>
    <rPh sb="25" eb="26">
      <t>ア</t>
    </rPh>
    <rPh sb="28" eb="30">
      <t>キョウギ</t>
    </rPh>
    <rPh sb="30" eb="31">
      <t>トウ</t>
    </rPh>
    <rPh sb="32" eb="34">
      <t>ニチジ</t>
    </rPh>
    <rPh sb="35" eb="37">
      <t>ジカン</t>
    </rPh>
    <rPh sb="37" eb="38">
      <t>オヨ</t>
    </rPh>
    <rPh sb="39" eb="41">
      <t>バショ</t>
    </rPh>
    <phoneticPr fontId="1"/>
  </si>
  <si>
    <t>１ ： 謄写料を次のとおり請求します。</t>
    <phoneticPr fontId="1"/>
  </si>
  <si>
    <t>※　請求する箇所にチェックをしてください。
※　疎明資料を添付してください。</t>
    <phoneticPr fontId="1"/>
  </si>
  <si>
    <r>
      <t xml:space="preserve">①　 </t>
    </r>
    <r>
      <rPr>
        <b/>
        <sz val="12"/>
        <rFont val="ＭＳ Ｐゴシック"/>
        <family val="3"/>
        <charset val="128"/>
      </rPr>
      <t>②以外の事件について</t>
    </r>
    <r>
      <rPr>
        <b/>
        <sz val="14"/>
        <rFont val="ＭＳ Ｐゴシック"/>
        <family val="3"/>
        <charset val="128"/>
      </rPr>
      <t>　</t>
    </r>
    <phoneticPr fontId="1"/>
  </si>
  <si>
    <r>
      <t>　 総謄写枚数が２００枚を超える場合のみ記載してください。
　</t>
    </r>
    <r>
      <rPr>
        <sz val="11"/>
        <rFont val="ＭＳ Ｐゴシック"/>
        <family val="3"/>
        <charset val="128"/>
      </rPr>
      <t xml:space="preserve"> </t>
    </r>
    <r>
      <rPr>
        <sz val="11"/>
        <rFont val="ＭＳ Ｐゴシック"/>
        <family val="3"/>
        <charset val="128"/>
      </rPr>
      <t>但し、被害者参加人が出席することができる最初の公判期日前に選定を取り消された場合には、２００枚以下についても記載してください。</t>
    </r>
    <rPh sb="32" eb="33">
      <t>タダ</t>
    </rPh>
    <rPh sb="35" eb="38">
      <t>ヒガイシャ</t>
    </rPh>
    <rPh sb="38" eb="40">
      <t>サンカ</t>
    </rPh>
    <rPh sb="40" eb="41">
      <t>ニン</t>
    </rPh>
    <rPh sb="42" eb="44">
      <t>シュッセキ</t>
    </rPh>
    <rPh sb="52" eb="54">
      <t>サイショ</t>
    </rPh>
    <rPh sb="55" eb="57">
      <t>コウハン</t>
    </rPh>
    <rPh sb="57" eb="59">
      <t>キジツ</t>
    </rPh>
    <rPh sb="59" eb="60">
      <t>マエ</t>
    </rPh>
    <rPh sb="61" eb="63">
      <t>センテイ</t>
    </rPh>
    <rPh sb="64" eb="65">
      <t>ト</t>
    </rPh>
    <rPh sb="66" eb="67">
      <t>ケ</t>
    </rPh>
    <rPh sb="70" eb="72">
      <t>バアイ</t>
    </rPh>
    <rPh sb="78" eb="79">
      <t>マイ</t>
    </rPh>
    <rPh sb="79" eb="81">
      <t>イカ</t>
    </rPh>
    <rPh sb="86" eb="88">
      <t>キサイ</t>
    </rPh>
    <phoneticPr fontId="1"/>
  </si>
  <si>
    <t>　白黒</t>
    <rPh sb="1" eb="3">
      <t>シロクロ</t>
    </rPh>
    <phoneticPr fontId="1"/>
  </si>
  <si>
    <t>枚（A)</t>
    <phoneticPr fontId="1"/>
  </si>
  <si>
    <t>　カラー</t>
    <phoneticPr fontId="1"/>
  </si>
  <si>
    <t>枚（B)</t>
  </si>
  <si>
    <t>＊カラーは１枚当たり謄写枚数２枚と換算します。</t>
    <phoneticPr fontId="1"/>
  </si>
  <si>
    <t>枚（C)</t>
  </si>
  <si>
    <t>←（B)×２枚</t>
  </si>
  <si>
    <t>　</t>
    <phoneticPr fontId="1"/>
  </si>
  <si>
    <t>枚</t>
  </si>
  <si>
    <r>
      <t>②　</t>
    </r>
    <r>
      <rPr>
        <b/>
        <sz val="12"/>
        <rFont val="ＭＳ Ｐゴシック"/>
        <family val="3"/>
        <charset val="128"/>
      </rPr>
      <t>本件は、下記事件に該当するので、謄写枚数全部につき、謄写料を請求する。</t>
    </r>
    <phoneticPr fontId="1"/>
  </si>
  <si>
    <t>＊該当するものをチェックしてください。</t>
  </si>
  <si>
    <t>公判前整理手続又は期日間整理手続に付された事件</t>
  </si>
  <si>
    <t>記録の丁数が２０００を超える事件</t>
  </si>
  <si>
    <t>（丁数については</t>
    <phoneticPr fontId="1"/>
  </si>
  <si>
    <t>裁判所に確認した。／</t>
    <phoneticPr fontId="1"/>
  </si>
  <si>
    <t>自身で枚数を確認した。）</t>
  </si>
  <si>
    <t>謄写内容</t>
    <phoneticPr fontId="1"/>
  </si>
  <si>
    <t>＊謄写枚数及び実際の単価を記載してください。（要疎明資料添付）　</t>
  </si>
  <si>
    <t>白黒</t>
  </si>
  <si>
    <t>枚（単価</t>
    <rPh sb="0" eb="1">
      <t>マイ</t>
    </rPh>
    <phoneticPr fontId="1"/>
  </si>
  <si>
    <t>円）</t>
    <rPh sb="0" eb="1">
      <t>エン</t>
    </rPh>
    <phoneticPr fontId="1"/>
  </si>
  <si>
    <t>　カラー</t>
    <phoneticPr fontId="1"/>
  </si>
  <si>
    <t>円）</t>
    <phoneticPr fontId="1"/>
  </si>
  <si>
    <t>＜地方事務所記入欄＞</t>
    <rPh sb="1" eb="3">
      <t>チホウ</t>
    </rPh>
    <rPh sb="3" eb="6">
      <t>ジムショ</t>
    </rPh>
    <rPh sb="6" eb="9">
      <t>キニュウラン</t>
    </rPh>
    <phoneticPr fontId="1"/>
  </si>
  <si>
    <t>　①　白黒</t>
  </si>
  <si>
    <t>円</t>
    <rPh sb="0" eb="1">
      <t>エン</t>
    </rPh>
    <phoneticPr fontId="1"/>
  </si>
  <si>
    <t>×</t>
    <phoneticPr fontId="1"/>
  </si>
  <si>
    <t>枚</t>
    <rPh sb="0" eb="1">
      <t>マイ</t>
    </rPh>
    <phoneticPr fontId="1"/>
  </si>
  <si>
    <t>＝</t>
  </si>
  <si>
    <t>合計金額　</t>
    <phoneticPr fontId="1"/>
  </si>
  <si>
    <t>　②　カラー</t>
  </si>
  <si>
    <r>
      <t xml:space="preserve">③  </t>
    </r>
    <r>
      <rPr>
        <b/>
        <sz val="12"/>
        <rFont val="ＭＳ Ｐゴシック"/>
        <family val="3"/>
        <charset val="128"/>
      </rPr>
      <t>②該当事件において、同一事件に複数の国選被害者参加弁護士が選定され、謄写記録の
　　複製を作成した。</t>
    </r>
    <phoneticPr fontId="1"/>
  </si>
  <si>
    <t xml:space="preserve">  複写枚数</t>
  </si>
  <si>
    <t>＊事務所のコピー機を使用して複製を作成した場合は下記に記載してください。</t>
  </si>
  <si>
    <t>弁護士分として、謄写記録</t>
  </si>
  <si>
    <t>枚の複製を作成した。</t>
  </si>
  <si>
    <t>④　紙以外の記録媒体を謄写した。</t>
    <phoneticPr fontId="1"/>
  </si>
  <si>
    <t>　実費額</t>
  </si>
  <si>
    <t>円　（単価</t>
    <rPh sb="0" eb="1">
      <t>エン</t>
    </rPh>
    <phoneticPr fontId="1"/>
  </si>
  <si>
    <t>数量</t>
  </si>
  <si>
    <t>枚）　（要疎明資料添付）</t>
    <rPh sb="0" eb="1">
      <t>マイ</t>
    </rPh>
    <phoneticPr fontId="1"/>
  </si>
  <si>
    <t>２ ： 訴訟準備費用を次のとおり請求します。</t>
    <phoneticPr fontId="1"/>
  </si>
  <si>
    <t>　実費総額</t>
  </si>
  <si>
    <t>　　　　　　　　　　　</t>
    <phoneticPr fontId="1"/>
  </si>
  <si>
    <t>＊郵送料・振込手数料は含みません。
＊要疎明資料添付（手数料等の額を明らかにする疎明資料及び当該支出にかかる文書の事件との関連性を明らかにする疎明資料）。</t>
    <rPh sb="27" eb="30">
      <t>テスウリョウ</t>
    </rPh>
    <rPh sb="30" eb="31">
      <t>トウ</t>
    </rPh>
    <rPh sb="32" eb="33">
      <t>ガク</t>
    </rPh>
    <rPh sb="34" eb="35">
      <t>アキ</t>
    </rPh>
    <rPh sb="40" eb="41">
      <t>ソ</t>
    </rPh>
    <rPh sb="41" eb="42">
      <t>メイ</t>
    </rPh>
    <rPh sb="42" eb="44">
      <t>シリョウ</t>
    </rPh>
    <rPh sb="44" eb="45">
      <t>オヨ</t>
    </rPh>
    <rPh sb="46" eb="48">
      <t>トウガイ</t>
    </rPh>
    <rPh sb="48" eb="50">
      <t>シシュツ</t>
    </rPh>
    <rPh sb="54" eb="56">
      <t>ブンショ</t>
    </rPh>
    <rPh sb="57" eb="59">
      <t>ジケン</t>
    </rPh>
    <rPh sb="61" eb="64">
      <t>カンレンセイ</t>
    </rPh>
    <rPh sb="65" eb="66">
      <t>アキ</t>
    </rPh>
    <rPh sb="71" eb="72">
      <t>ソ</t>
    </rPh>
    <rPh sb="72" eb="73">
      <t>メイ</t>
    </rPh>
    <rPh sb="73" eb="75">
      <t>シリョウ</t>
    </rPh>
    <phoneticPr fontId="1"/>
  </si>
  <si>
    <t>訴訟準備費用に該当するもの</t>
    <phoneticPr fontId="1"/>
  </si>
  <si>
    <t xml:space="preserve">１　支出項目について該当するものをチェックしてください。 </t>
  </si>
  <si>
    <t>２　支出理由についてご記入ください。</t>
  </si>
  <si>
    <t>〈被害者参加〉　謄写料・訴訟準備費用請求書</t>
    <rPh sb="8" eb="10">
      <t>トウシャ</t>
    </rPh>
    <rPh sb="10" eb="11">
      <t>リョウ</t>
    </rPh>
    <rPh sb="12" eb="14">
      <t>ソショウ</t>
    </rPh>
    <rPh sb="14" eb="16">
      <t>ジュンビ</t>
    </rPh>
    <rPh sb="16" eb="18">
      <t>ヒヨウ</t>
    </rPh>
    <rPh sb="18" eb="21">
      <t>セイキュウショ</t>
    </rPh>
    <phoneticPr fontId="1"/>
  </si>
  <si>
    <r>
      <t>　総謄写枚数　</t>
    </r>
    <r>
      <rPr>
        <u/>
        <sz val="11"/>
        <rFont val="ＭＳ Ｐ明朝"/>
        <family val="1"/>
        <charset val="128"/>
      </rPr>
      <t>（A）　＋　（C）</t>
    </r>
    <r>
      <rPr>
        <sz val="11"/>
        <rFont val="ＭＳ Ｐ明朝"/>
        <family val="1"/>
        <charset val="128"/>
      </rPr>
      <t>　</t>
    </r>
    <phoneticPr fontId="1"/>
  </si>
  <si>
    <r>
      <t xml:space="preserve">
　　</t>
    </r>
    <r>
      <rPr>
        <u/>
        <sz val="9"/>
        <rFont val="ＭＳ Ｐ明朝"/>
        <family val="1"/>
        <charset val="128"/>
      </rPr>
      <t>　　　　　</t>
    </r>
    <r>
      <rPr>
        <u/>
        <sz val="12"/>
        <rFont val="ＭＳ Ｐ明朝"/>
        <family val="1"/>
        <charset val="128"/>
      </rPr>
      <t>　　　　　　　　　　　</t>
    </r>
    <r>
      <rPr>
        <sz val="12"/>
        <rFont val="ＭＳ Ｐ明朝"/>
        <family val="1"/>
        <charset val="128"/>
      </rPr>
      <t>　</t>
    </r>
    <r>
      <rPr>
        <u/>
        <sz val="12"/>
        <rFont val="ＭＳ Ｐ明朝"/>
        <family val="1"/>
        <charset val="128"/>
      </rPr>
      <t>　　　　　　　　　</t>
    </r>
    <phoneticPr fontId="1"/>
  </si>
  <si>
    <r>
      <t>法定刑に死刑の定めがある罪に係る事件（</t>
    </r>
    <r>
      <rPr>
        <u/>
        <sz val="11"/>
        <rFont val="ＭＳ Ｐ明朝"/>
        <family val="1"/>
        <charset val="128"/>
      </rPr>
      <t>第一審</t>
    </r>
    <r>
      <rPr>
        <sz val="11"/>
        <rFont val="ＭＳ Ｐ明朝"/>
        <family val="1"/>
        <charset val="128"/>
      </rPr>
      <t>）</t>
    </r>
    <phoneticPr fontId="1"/>
  </si>
  <si>
    <t>休廷（</t>
    <rPh sb="0" eb="2">
      <t>キュウテイ</t>
    </rPh>
    <phoneticPr fontId="1"/>
  </si>
  <si>
    <t>）分</t>
    <rPh sb="1" eb="2">
      <t>フン</t>
    </rPh>
    <phoneticPr fontId="1"/>
  </si>
  <si>
    <t>判決宣告のみ</t>
    <phoneticPr fontId="1"/>
  </si>
  <si>
    <t>実質審理あり</t>
    <phoneticPr fontId="1"/>
  </si>
  <si>
    <r>
      <t>否認事件（一部否認を含む）　</t>
    </r>
    <r>
      <rPr>
        <sz val="10"/>
        <rFont val="ＭＳ Ｐ明朝"/>
        <family val="1"/>
        <charset val="128"/>
      </rPr>
      <t>＊否認事件とは公訴事実を争う事件をいいます。</t>
    </r>
    <phoneticPr fontId="1"/>
  </si>
  <si>
    <t>(注１）実費額の疎明は必ず必要になります。
　　 　デジタルカメラ等で謄写（撮影）したものを印刷した場合は、印刷単価が記載されたもの（プリンターのリー
　　　 ス契約書の写し等）が疎明資料となります。
(注２）謄写費用を算定する際には、謄写枚数１枚当たり４０円（カラー印刷された記録をカラー複写したときは１００
        円）を上回ることはできません。</t>
    <rPh sb="1" eb="2">
      <t>チュウ</t>
    </rPh>
    <rPh sb="4" eb="6">
      <t>ジッピ</t>
    </rPh>
    <rPh sb="6" eb="7">
      <t>ガク</t>
    </rPh>
    <rPh sb="8" eb="10">
      <t>ソメイ</t>
    </rPh>
    <rPh sb="11" eb="12">
      <t>カナラ</t>
    </rPh>
    <rPh sb="13" eb="15">
      <t>ヒツヨウ</t>
    </rPh>
    <rPh sb="102" eb="103">
      <t>チュウ</t>
    </rPh>
    <rPh sb="105" eb="107">
      <t>トウシャ</t>
    </rPh>
    <rPh sb="107" eb="109">
      <t>ヒヨウ</t>
    </rPh>
    <rPh sb="110" eb="112">
      <t>サンテイ</t>
    </rPh>
    <rPh sb="114" eb="115">
      <t>サイ</t>
    </rPh>
    <phoneticPr fontId="1"/>
  </si>
  <si>
    <t>支出日：</t>
    <rPh sb="0" eb="2">
      <t>シシュツ</t>
    </rPh>
    <rPh sb="2" eb="3">
      <t>ビ</t>
    </rPh>
    <phoneticPr fontId="1"/>
  </si>
  <si>
    <t>弁護士会照会手数料（弁護士法第２３条の２）</t>
    <phoneticPr fontId="1"/>
  </si>
  <si>
    <t>行政機関が発行する証明書発行手数料</t>
    <phoneticPr fontId="1"/>
  </si>
  <si>
    <t>謄写記録の引継ぎを受けるのに要した送料</t>
    <phoneticPr fontId="1"/>
  </si>
  <si>
    <t>診断書の作成</t>
    <phoneticPr fontId="1"/>
  </si>
  <si>
    <t xml:space="preserve"> 　　　注）原審等の弁護士が、法テラスから謄写費用の支払いを受けている場合に限ります。</t>
    <phoneticPr fontId="1"/>
  </si>
  <si>
    <t>〈被害者参加〉　通訳に伴う文書作成料（翻訳料）請求書（兼　通訳人請求書/領収証）</t>
    <rPh sb="8" eb="10">
      <t>ツウヤク</t>
    </rPh>
    <rPh sb="11" eb="12">
      <t>トモナ</t>
    </rPh>
    <rPh sb="13" eb="15">
      <t>ブンショ</t>
    </rPh>
    <rPh sb="15" eb="17">
      <t>サクセイ</t>
    </rPh>
    <rPh sb="17" eb="18">
      <t>リョウ</t>
    </rPh>
    <rPh sb="19" eb="21">
      <t>ホンヤク</t>
    </rPh>
    <rPh sb="21" eb="22">
      <t>リョウ</t>
    </rPh>
    <rPh sb="23" eb="26">
      <t>セイキュウショ</t>
    </rPh>
    <rPh sb="27" eb="28">
      <t>ケン</t>
    </rPh>
    <rPh sb="29" eb="31">
      <t>ツウヤク</t>
    </rPh>
    <rPh sb="31" eb="32">
      <t>ニン</t>
    </rPh>
    <rPh sb="32" eb="35">
      <t>セイキュウショ</t>
    </rPh>
    <rPh sb="36" eb="39">
      <t>リョウシュウショウ</t>
    </rPh>
    <phoneticPr fontId="1"/>
  </si>
  <si>
    <t>　　※通訳料等の請求については、別書式をご利用ください。</t>
    <rPh sb="3" eb="5">
      <t>ツウヤク</t>
    </rPh>
    <rPh sb="5" eb="6">
      <t>リョウ</t>
    </rPh>
    <rPh sb="6" eb="7">
      <t>トウ</t>
    </rPh>
    <rPh sb="8" eb="10">
      <t>セイキュウ</t>
    </rPh>
    <rPh sb="16" eb="17">
      <t>ベツ</t>
    </rPh>
    <rPh sb="17" eb="19">
      <t>ショシキ</t>
    </rPh>
    <rPh sb="21" eb="23">
      <t>リヨウ</t>
    </rPh>
    <phoneticPr fontId="1"/>
  </si>
  <si>
    <r>
      <t>法テラスでは、通訳に伴う文書作成料（翻訳料）については、次の要件を全て満たす場合に限り、支給する扱いとしております。
①国選被害者参加弁護士としての活動に通訳人を要した事件であること
②当該通訳人に文書作成（翻訳）を依頼したこと
③当該文書作成（翻訳）が国選被害者参加弁護士による検察官の権限行使への意見申述、証人尋問、被告人質問及び事実又は法律の適用についての意見陳述のために行われたものであること</t>
    </r>
    <r>
      <rPr>
        <sz val="12"/>
        <rFont val="ＭＳ Ｐゴシック"/>
        <family val="3"/>
        <charset val="128"/>
        <scheme val="major"/>
      </rPr>
      <t/>
    </r>
    <rPh sb="0" eb="1">
      <t>ホウ</t>
    </rPh>
    <rPh sb="7" eb="9">
      <t>ツウヤク</t>
    </rPh>
    <rPh sb="10" eb="11">
      <t>トモナ</t>
    </rPh>
    <rPh sb="12" eb="14">
      <t>ブンショ</t>
    </rPh>
    <rPh sb="14" eb="16">
      <t>サクセイ</t>
    </rPh>
    <rPh sb="16" eb="17">
      <t>リョウ</t>
    </rPh>
    <rPh sb="18" eb="20">
      <t>ホンヤク</t>
    </rPh>
    <rPh sb="20" eb="21">
      <t>リョウ</t>
    </rPh>
    <rPh sb="28" eb="29">
      <t>ツギ</t>
    </rPh>
    <rPh sb="60" eb="62">
      <t>コクセン</t>
    </rPh>
    <rPh sb="62" eb="65">
      <t>ヒガイシャ</t>
    </rPh>
    <rPh sb="65" eb="67">
      <t>サンカ</t>
    </rPh>
    <rPh sb="67" eb="70">
      <t>ベンゴシ</t>
    </rPh>
    <rPh sb="74" eb="76">
      <t>カツドウ</t>
    </rPh>
    <rPh sb="79" eb="80">
      <t>ヒト</t>
    </rPh>
    <rPh sb="93" eb="95">
      <t>トウガイ</t>
    </rPh>
    <rPh sb="95" eb="97">
      <t>ツウヤク</t>
    </rPh>
    <rPh sb="97" eb="98">
      <t>ニン</t>
    </rPh>
    <rPh sb="99" eb="101">
      <t>ブンショ</t>
    </rPh>
    <rPh sb="101" eb="103">
      <t>サクセイ</t>
    </rPh>
    <rPh sb="104" eb="106">
      <t>ホンヤク</t>
    </rPh>
    <rPh sb="108" eb="110">
      <t>イライ</t>
    </rPh>
    <rPh sb="127" eb="129">
      <t>コクセン</t>
    </rPh>
    <rPh sb="129" eb="132">
      <t>ヒガイシャ</t>
    </rPh>
    <rPh sb="132" eb="134">
      <t>サンカ</t>
    </rPh>
    <rPh sb="134" eb="137">
      <t>ベンゴシ</t>
    </rPh>
    <rPh sb="140" eb="143">
      <t>ケンサツカン</t>
    </rPh>
    <rPh sb="144" eb="146">
      <t>ケンゲン</t>
    </rPh>
    <rPh sb="146" eb="148">
      <t>コウシ</t>
    </rPh>
    <rPh sb="150" eb="152">
      <t>イケン</t>
    </rPh>
    <rPh sb="152" eb="154">
      <t>シンジュツ</t>
    </rPh>
    <rPh sb="155" eb="157">
      <t>ショウニン</t>
    </rPh>
    <rPh sb="157" eb="159">
      <t>ジンモン</t>
    </rPh>
    <rPh sb="160" eb="162">
      <t>ヒコク</t>
    </rPh>
    <rPh sb="162" eb="163">
      <t>ニン</t>
    </rPh>
    <rPh sb="163" eb="165">
      <t>シツモン</t>
    </rPh>
    <rPh sb="165" eb="166">
      <t>オヨ</t>
    </rPh>
    <rPh sb="167" eb="169">
      <t>ジジツ</t>
    </rPh>
    <rPh sb="169" eb="170">
      <t>マタ</t>
    </rPh>
    <rPh sb="171" eb="173">
      <t>ホウリツ</t>
    </rPh>
    <rPh sb="174" eb="176">
      <t>テキヨウ</t>
    </rPh>
    <rPh sb="181" eb="183">
      <t>イケン</t>
    </rPh>
    <rPh sb="183" eb="185">
      <t>チンジュツ</t>
    </rPh>
    <rPh sb="189" eb="190">
      <t>オコナ</t>
    </rPh>
    <phoneticPr fontId="1"/>
  </si>
  <si>
    <t>弁護士</t>
    <rPh sb="0" eb="3">
      <t>ベンゴシ</t>
    </rPh>
    <phoneticPr fontId="36"/>
  </si>
  <si>
    <t>氏名：</t>
    <rPh sb="0" eb="2">
      <t>シメイ</t>
    </rPh>
    <phoneticPr fontId="36"/>
  </si>
  <si>
    <t>登録番号：</t>
    <rPh sb="0" eb="2">
      <t>トウロク</t>
    </rPh>
    <rPh sb="2" eb="4">
      <t>バンゴウ</t>
    </rPh>
    <phoneticPr fontId="1"/>
  </si>
  <si>
    <t>事件情報</t>
    <rPh sb="0" eb="2">
      <t>ジケン</t>
    </rPh>
    <rPh sb="2" eb="4">
      <t>ジョウホウ</t>
    </rPh>
    <phoneticPr fontId="16"/>
  </si>
  <si>
    <t>事件番号：</t>
    <rPh sb="0" eb="1">
      <t>コト</t>
    </rPh>
    <rPh sb="1" eb="2">
      <t>ケン</t>
    </rPh>
    <rPh sb="2" eb="3">
      <t>バン</t>
    </rPh>
    <rPh sb="3" eb="4">
      <t>ゴウ</t>
    </rPh>
    <phoneticPr fontId="36"/>
  </si>
  <si>
    <t>≪通訳人記入欄≫</t>
    <rPh sb="1" eb="3">
      <t>ツウヤク</t>
    </rPh>
    <rPh sb="3" eb="4">
      <t>ニン</t>
    </rPh>
    <rPh sb="4" eb="6">
      <t>キニュウ</t>
    </rPh>
    <rPh sb="6" eb="7">
      <t>ラン</t>
    </rPh>
    <phoneticPr fontId="1"/>
  </si>
  <si>
    <t>　以下の翻訳内容のとおり</t>
    <rPh sb="1" eb="3">
      <t>イカ</t>
    </rPh>
    <rPh sb="4" eb="6">
      <t>ホンヤク</t>
    </rPh>
    <rPh sb="6" eb="8">
      <t>ナイヨウ</t>
    </rPh>
    <phoneticPr fontId="1"/>
  </si>
  <si>
    <t>　請求します</t>
    <rPh sb="1" eb="3">
      <t>セイキュウ</t>
    </rPh>
    <phoneticPr fontId="1"/>
  </si>
  <si>
    <t>　受領しました</t>
    <rPh sb="1" eb="3">
      <t>ジュリョウ</t>
    </rPh>
    <phoneticPr fontId="1"/>
  </si>
  <si>
    <t>　　　月　　　　日</t>
    <rPh sb="3" eb="4">
      <t>ガツ</t>
    </rPh>
    <rPh sb="8" eb="9">
      <t>ニチ</t>
    </rPh>
    <phoneticPr fontId="16"/>
  </si>
  <si>
    <t>氏名：</t>
    <rPh sb="0" eb="2">
      <t>シメイ</t>
    </rPh>
    <phoneticPr fontId="1"/>
  </si>
  <si>
    <t>住所：</t>
    <rPh sb="0" eb="2">
      <t>ジュウショ</t>
    </rPh>
    <phoneticPr fontId="36"/>
  </si>
  <si>
    <t>通訳言語：</t>
    <rPh sb="0" eb="2">
      <t>ツウヤク</t>
    </rPh>
    <rPh sb="2" eb="4">
      <t>ゲンゴ</t>
    </rPh>
    <phoneticPr fontId="1"/>
  </si>
  <si>
    <t>語</t>
    <rPh sb="0" eb="1">
      <t>ゴ</t>
    </rPh>
    <phoneticPr fontId="1"/>
  </si>
  <si>
    <t>翻訳内容</t>
    <rPh sb="0" eb="2">
      <t>ホンヤク</t>
    </rPh>
    <rPh sb="2" eb="4">
      <t>ナイヨウ</t>
    </rPh>
    <phoneticPr fontId="16"/>
  </si>
  <si>
    <t>※太枠内は全て記載してください。</t>
    <rPh sb="3" eb="4">
      <t>ナイ</t>
    </rPh>
    <rPh sb="7" eb="9">
      <t>キサイ</t>
    </rPh>
    <phoneticPr fontId="1"/>
  </si>
  <si>
    <t>法廷通訳人に依頼した。</t>
    <rPh sb="0" eb="2">
      <t>ホウテイ</t>
    </rPh>
    <rPh sb="2" eb="4">
      <t>ツウヤク</t>
    </rPh>
    <rPh sb="4" eb="5">
      <t>ニン</t>
    </rPh>
    <rPh sb="6" eb="8">
      <t>イライ</t>
    </rPh>
    <phoneticPr fontId="1"/>
  </si>
  <si>
    <r>
      <t>翻訳日</t>
    </r>
    <r>
      <rPr>
        <sz val="11"/>
        <rFont val="ＭＳ Ｐゴシック"/>
        <family val="3"/>
        <charset val="128"/>
      </rPr>
      <t>時</t>
    </r>
    <rPh sb="0" eb="2">
      <t>ホンヤク</t>
    </rPh>
    <rPh sb="2" eb="3">
      <t>ヒ</t>
    </rPh>
    <rPh sb="3" eb="4">
      <t>ジ</t>
    </rPh>
    <phoneticPr fontId="1"/>
  </si>
  <si>
    <t>翻訳した文書の内容</t>
    <rPh sb="0" eb="2">
      <t>ホンヤク</t>
    </rPh>
    <rPh sb="4" eb="6">
      <t>ブンショ</t>
    </rPh>
    <rPh sb="7" eb="9">
      <t>ナイヨウ</t>
    </rPh>
    <phoneticPr fontId="1"/>
  </si>
  <si>
    <t>対象
言語</t>
    <rPh sb="0" eb="2">
      <t>タイショウ</t>
    </rPh>
    <rPh sb="3" eb="5">
      <t>ゲンゴ</t>
    </rPh>
    <phoneticPr fontId="1"/>
  </si>
  <si>
    <r>
      <t xml:space="preserve">翻訳の必要性
</t>
    </r>
    <r>
      <rPr>
        <sz val="10"/>
        <rFont val="ＭＳ Ｐゴシック"/>
        <family val="3"/>
        <charset val="128"/>
      </rPr>
      <t>（チェック又は記載）</t>
    </r>
    <rPh sb="0" eb="2">
      <t>ホンヤク</t>
    </rPh>
    <rPh sb="3" eb="6">
      <t>ヒツヨウセイ</t>
    </rPh>
    <rPh sb="14" eb="16">
      <t>キサイ</t>
    </rPh>
    <phoneticPr fontId="1"/>
  </si>
  <si>
    <r>
      <t xml:space="preserve">翻訳場所
</t>
    </r>
    <r>
      <rPr>
        <sz val="10"/>
        <rFont val="ＭＳ Ｐゴシック"/>
        <family val="3"/>
        <charset val="128"/>
      </rPr>
      <t>（チェック又は記載）</t>
    </r>
    <rPh sb="0" eb="2">
      <t>ホンヤク</t>
    </rPh>
    <rPh sb="2" eb="4">
      <t>バショ</t>
    </rPh>
    <rPh sb="12" eb="14">
      <t>キサイ</t>
    </rPh>
    <phoneticPr fontId="1"/>
  </si>
  <si>
    <t>枚数
（Ａ4換算）</t>
    <rPh sb="0" eb="2">
      <t>マイスウ</t>
    </rPh>
    <rPh sb="6" eb="8">
      <t>カンサン</t>
    </rPh>
    <phoneticPr fontId="1"/>
  </si>
  <si>
    <t>翻訳料</t>
    <rPh sb="0" eb="2">
      <t>ホンヤク</t>
    </rPh>
    <rPh sb="2" eb="3">
      <t>リョウ</t>
    </rPh>
    <phoneticPr fontId="1"/>
  </si>
  <si>
    <t>　月　　日</t>
    <rPh sb="1" eb="2">
      <t>ガツ</t>
    </rPh>
    <rPh sb="4" eb="5">
      <t>ニチ</t>
    </rPh>
    <phoneticPr fontId="1"/>
  </si>
  <si>
    <t>上記要件③に該当する活動上必要であったため</t>
    <rPh sb="0" eb="2">
      <t>ジョウキ</t>
    </rPh>
    <rPh sb="2" eb="4">
      <t>ヨウケン</t>
    </rPh>
    <rPh sb="6" eb="8">
      <t>ガイトウ</t>
    </rPh>
    <rPh sb="10" eb="12">
      <t>カツドウ</t>
    </rPh>
    <rPh sb="12" eb="13">
      <t>ウエ</t>
    </rPh>
    <rPh sb="13" eb="15">
      <t>ヒツヨウ</t>
    </rPh>
    <phoneticPr fontId="1"/>
  </si>
  <si>
    <t>通訳人宅
（事務所）</t>
    <rPh sb="0" eb="2">
      <t>ツウヤク</t>
    </rPh>
    <rPh sb="2" eb="3">
      <t>ニン</t>
    </rPh>
    <rPh sb="3" eb="4">
      <t>タク</t>
    </rPh>
    <rPh sb="6" eb="8">
      <t>ジム</t>
    </rPh>
    <rPh sb="8" eb="9">
      <t>ショ</t>
    </rPh>
    <phoneticPr fontId="1"/>
  </si>
  <si>
    <t>　 時　　分</t>
    <rPh sb="2" eb="3">
      <t>ジ</t>
    </rPh>
    <rPh sb="5" eb="6">
      <t>フン</t>
    </rPh>
    <phoneticPr fontId="1"/>
  </si>
  <si>
    <t>その他
（　　　　　　　　　　　　　　）</t>
    <rPh sb="2" eb="3">
      <t>タ</t>
    </rPh>
    <phoneticPr fontId="1"/>
  </si>
  <si>
    <t>上記以外
（　　　　　　　）</t>
    <rPh sb="0" eb="2">
      <t>ジョウキ</t>
    </rPh>
    <rPh sb="2" eb="4">
      <t>イガイ</t>
    </rPh>
    <phoneticPr fontId="1"/>
  </si>
  <si>
    <t>総合計</t>
    <rPh sb="0" eb="2">
      <t>ソウゴウ</t>
    </rPh>
    <rPh sb="2" eb="3">
      <t>ケイ</t>
    </rPh>
    <phoneticPr fontId="1"/>
  </si>
  <si>
    <t>※通訳人に振込・書留により支払った場合</t>
    <rPh sb="1" eb="3">
      <t>ツウヤク</t>
    </rPh>
    <rPh sb="3" eb="4">
      <t>ニン</t>
    </rPh>
    <rPh sb="5" eb="7">
      <t>フリコミ</t>
    </rPh>
    <rPh sb="8" eb="10">
      <t>カキトメ</t>
    </rPh>
    <rPh sb="13" eb="15">
      <t>シハラ</t>
    </rPh>
    <rPh sb="17" eb="19">
      <t>バアイ</t>
    </rPh>
    <phoneticPr fontId="1"/>
  </si>
  <si>
    <t>振込・書留手数料</t>
    <rPh sb="0" eb="2">
      <t>フリコミ</t>
    </rPh>
    <rPh sb="3" eb="5">
      <t>カキトメ</t>
    </rPh>
    <rPh sb="5" eb="8">
      <t>テスウリョウ</t>
    </rPh>
    <phoneticPr fontId="1"/>
  </si>
  <si>
    <t>②-2　目安と異なる翻訳料を支払った（請求を受け入れた）理由（具体的に記載）</t>
    <rPh sb="14" eb="16">
      <t>シハラ</t>
    </rPh>
    <rPh sb="19" eb="21">
      <t>セイキュウ</t>
    </rPh>
    <rPh sb="22" eb="23">
      <t>ウ</t>
    </rPh>
    <rPh sb="24" eb="25">
      <t>イ</t>
    </rPh>
    <rPh sb="28" eb="30">
      <t>リユウ</t>
    </rPh>
    <rPh sb="31" eb="34">
      <t>グタイテキ</t>
    </rPh>
    <rPh sb="35" eb="37">
      <t>キサイ</t>
    </rPh>
    <phoneticPr fontId="1"/>
  </si>
  <si>
    <t>円</t>
    <phoneticPr fontId="1"/>
  </si>
  <si>
    <t>①</t>
    <phoneticPr fontId="1"/>
  </si>
  <si>
    <t>翻訳依頼の際、通訳人に上記翻訳料の目安を説明した。（説明した場合は□にチェック）</t>
    <phoneticPr fontId="1"/>
  </si>
  <si>
    <t>円</t>
    <phoneticPr fontId="36"/>
  </si>
  <si>
    <t>支払額　
（※実際に通訳人が領収した額）</t>
    <phoneticPr fontId="36"/>
  </si>
  <si>
    <t>〈被害者参加〉　通訳料請求書（兼　通訳人請求書／領収証）</t>
    <rPh sb="1" eb="4">
      <t>ヒガイシャ</t>
    </rPh>
    <rPh sb="4" eb="6">
      <t>サンカ</t>
    </rPh>
    <rPh sb="8" eb="10">
      <t>ツウヤク</t>
    </rPh>
    <rPh sb="10" eb="11">
      <t>リョウ</t>
    </rPh>
    <rPh sb="11" eb="14">
      <t>セイキュウショ</t>
    </rPh>
    <rPh sb="15" eb="16">
      <t>ケン</t>
    </rPh>
    <rPh sb="17" eb="19">
      <t>ツウヤク</t>
    </rPh>
    <rPh sb="19" eb="20">
      <t>ニン</t>
    </rPh>
    <rPh sb="20" eb="23">
      <t>セイキュウショ</t>
    </rPh>
    <rPh sb="24" eb="27">
      <t>リョウシュウショウ</t>
    </rPh>
    <phoneticPr fontId="36"/>
  </si>
  <si>
    <t>提出日</t>
    <rPh sb="0" eb="2">
      <t>テイシュツ</t>
    </rPh>
    <rPh sb="2" eb="3">
      <t>ビ</t>
    </rPh>
    <phoneticPr fontId="36"/>
  </si>
  <si>
    <t>弁護士：</t>
    <rPh sb="0" eb="3">
      <t>ベンゴシ</t>
    </rPh>
    <phoneticPr fontId="36"/>
  </si>
  <si>
    <t>登録番号：</t>
    <rPh sb="0" eb="2">
      <t>トウロク</t>
    </rPh>
    <rPh sb="2" eb="4">
      <t>バンゴウ</t>
    </rPh>
    <phoneticPr fontId="36"/>
  </si>
  <si>
    <t>被害者参加人氏名：</t>
    <rPh sb="0" eb="3">
      <t>ヒガイシャ</t>
    </rPh>
    <rPh sb="3" eb="5">
      <t>サンカ</t>
    </rPh>
    <rPh sb="5" eb="6">
      <t>ニン</t>
    </rPh>
    <rPh sb="6" eb="8">
      <t>シメイ</t>
    </rPh>
    <phoneticPr fontId="36"/>
  </si>
  <si>
    <t>≪通訳人記入欄≫</t>
    <rPh sb="1" eb="3">
      <t>ツウヤク</t>
    </rPh>
    <rPh sb="3" eb="4">
      <t>ニン</t>
    </rPh>
    <rPh sb="4" eb="6">
      <t>キニュウ</t>
    </rPh>
    <rPh sb="6" eb="7">
      <t>ラン</t>
    </rPh>
    <phoneticPr fontId="36"/>
  </si>
  <si>
    <t xml:space="preserve"> 　　以下の通訳内容のとおり</t>
    <rPh sb="3" eb="5">
      <t>イカ</t>
    </rPh>
    <rPh sb="6" eb="8">
      <t>ツウヤク</t>
    </rPh>
    <rPh sb="8" eb="10">
      <t>ナイヨウ</t>
    </rPh>
    <phoneticPr fontId="36"/>
  </si>
  <si>
    <t>　請求します</t>
    <rPh sb="1" eb="3">
      <t>セイキュウ</t>
    </rPh>
    <phoneticPr fontId="36"/>
  </si>
  <si>
    <t>　受領しました</t>
    <rPh sb="1" eb="3">
      <t>ジュリョウ</t>
    </rPh>
    <phoneticPr fontId="36"/>
  </si>
  <si>
    <t>　　月　　　日</t>
    <rPh sb="2" eb="3">
      <t>ガツ</t>
    </rPh>
    <rPh sb="6" eb="7">
      <t>ニチ</t>
    </rPh>
    <phoneticPr fontId="36"/>
  </si>
  <si>
    <t>通訳言語：</t>
    <rPh sb="0" eb="2">
      <t>ツウヤク</t>
    </rPh>
    <rPh sb="2" eb="4">
      <t>ゲンゴ</t>
    </rPh>
    <phoneticPr fontId="36"/>
  </si>
  <si>
    <t>語</t>
    <rPh sb="0" eb="1">
      <t>ゴ</t>
    </rPh>
    <phoneticPr fontId="36"/>
  </si>
  <si>
    <t>　　※太枠内は全て記載してください。</t>
    <rPh sb="3" eb="5">
      <t>フトワク</t>
    </rPh>
    <rPh sb="5" eb="6">
      <t>ナイ</t>
    </rPh>
    <rPh sb="7" eb="8">
      <t>スベ</t>
    </rPh>
    <rPh sb="9" eb="11">
      <t>キサイ</t>
    </rPh>
    <phoneticPr fontId="36"/>
  </si>
  <si>
    <t>　※各欄については、説明文書「法テラスの通訳料基準」を必ず参照の上、記載してください。</t>
    <rPh sb="34" eb="36">
      <t>キサイ</t>
    </rPh>
    <phoneticPr fontId="36"/>
  </si>
  <si>
    <t>通訳日
通訳開始時刻
（待機開始時刻）</t>
    <rPh sb="0" eb="2">
      <t>ツウヤク</t>
    </rPh>
    <rPh sb="2" eb="3">
      <t>ビ</t>
    </rPh>
    <rPh sb="4" eb="6">
      <t>ツウヤク</t>
    </rPh>
    <rPh sb="6" eb="8">
      <t>カイシ</t>
    </rPh>
    <rPh sb="8" eb="10">
      <t>ジコク</t>
    </rPh>
    <rPh sb="12" eb="14">
      <t>タイキ</t>
    </rPh>
    <rPh sb="14" eb="16">
      <t>カイシ</t>
    </rPh>
    <rPh sb="16" eb="18">
      <t>ジコク</t>
    </rPh>
    <phoneticPr fontId="36"/>
  </si>
  <si>
    <t>通訳
時間</t>
    <rPh sb="0" eb="2">
      <t>ツウヤク</t>
    </rPh>
    <rPh sb="3" eb="5">
      <t>ジカン</t>
    </rPh>
    <phoneticPr fontId="36"/>
  </si>
  <si>
    <t>通訳料
（基本料金＋
　延長料金）</t>
    <rPh sb="0" eb="2">
      <t>ツウヤク</t>
    </rPh>
    <rPh sb="2" eb="3">
      <t>リョウ</t>
    </rPh>
    <rPh sb="5" eb="7">
      <t>キホン</t>
    </rPh>
    <rPh sb="7" eb="9">
      <t>リョウキン</t>
    </rPh>
    <rPh sb="12" eb="14">
      <t>エンチョウ</t>
    </rPh>
    <rPh sb="14" eb="16">
      <t>リョウキン</t>
    </rPh>
    <phoneticPr fontId="36"/>
  </si>
  <si>
    <t>待機
時間</t>
    <rPh sb="0" eb="2">
      <t>タイキ</t>
    </rPh>
    <rPh sb="3" eb="5">
      <t>ジカン</t>
    </rPh>
    <phoneticPr fontId="36"/>
  </si>
  <si>
    <t>待機手当</t>
    <rPh sb="0" eb="2">
      <t>タイキ</t>
    </rPh>
    <rPh sb="2" eb="4">
      <t>テアテ</t>
    </rPh>
    <phoneticPr fontId="36"/>
  </si>
  <si>
    <t>交通費</t>
    <rPh sb="0" eb="3">
      <t>コウツウヒ</t>
    </rPh>
    <phoneticPr fontId="36"/>
  </si>
  <si>
    <t>遠距離
移動手当</t>
    <rPh sb="0" eb="3">
      <t>エンキョリ</t>
    </rPh>
    <rPh sb="4" eb="6">
      <t>イドウ</t>
    </rPh>
    <rPh sb="6" eb="8">
      <t>テアテ</t>
    </rPh>
    <phoneticPr fontId="36"/>
  </si>
  <si>
    <t>通訳場所</t>
    <rPh sb="0" eb="2">
      <t>ツウヤク</t>
    </rPh>
    <rPh sb="2" eb="4">
      <t>バショ</t>
    </rPh>
    <phoneticPr fontId="36"/>
  </si>
  <si>
    <t>合計</t>
    <rPh sb="0" eb="2">
      <t>ゴウケイ</t>
    </rPh>
    <phoneticPr fontId="36"/>
  </si>
  <si>
    <t>例</t>
    <rPh sb="0" eb="1">
      <t>レイ</t>
    </rPh>
    <phoneticPr fontId="36"/>
  </si>
  <si>
    <t xml:space="preserve"> 　４月　　１日</t>
    <rPh sb="3" eb="4">
      <t>ツキ</t>
    </rPh>
    <rPh sb="7" eb="8">
      <t>ヒ</t>
    </rPh>
    <phoneticPr fontId="36"/>
  </si>
  <si>
    <t>50分</t>
    <rPh sb="2" eb="3">
      <t>フン</t>
    </rPh>
    <phoneticPr fontId="36"/>
  </si>
  <si>
    <t>20分</t>
    <rPh sb="2" eb="3">
      <t>フン</t>
    </rPh>
    <phoneticPr fontId="36"/>
  </si>
  <si>
    <t>●○
警察署</t>
    <rPh sb="3" eb="6">
      <t>ケイサツショ</t>
    </rPh>
    <phoneticPr fontId="36"/>
  </si>
  <si>
    <t>　10時　00分</t>
    <rPh sb="3" eb="4">
      <t>ジ</t>
    </rPh>
    <rPh sb="7" eb="8">
      <t>フン</t>
    </rPh>
    <phoneticPr fontId="36"/>
  </si>
  <si>
    <t>延長料金</t>
    <rPh sb="0" eb="2">
      <t>エンチョウ</t>
    </rPh>
    <rPh sb="2" eb="4">
      <t>リョウキン</t>
    </rPh>
    <phoneticPr fontId="36"/>
  </si>
  <si>
    <t>　　 時　　　分</t>
    <rPh sb="3" eb="4">
      <t>ジ</t>
    </rPh>
    <rPh sb="7" eb="8">
      <t>フン</t>
    </rPh>
    <phoneticPr fontId="36"/>
  </si>
  <si>
    <t>総合計</t>
    <rPh sb="0" eb="3">
      <t>ソウゴウケイ</t>
    </rPh>
    <phoneticPr fontId="36"/>
  </si>
  <si>
    <t>※通訳人に振込・書留により支払った場合</t>
    <rPh sb="1" eb="3">
      <t>ツウヤク</t>
    </rPh>
    <rPh sb="3" eb="4">
      <t>ニン</t>
    </rPh>
    <rPh sb="5" eb="7">
      <t>フリコミ</t>
    </rPh>
    <rPh sb="8" eb="10">
      <t>カキトメ</t>
    </rPh>
    <rPh sb="13" eb="15">
      <t>シハラ</t>
    </rPh>
    <rPh sb="17" eb="19">
      <t>バアイ</t>
    </rPh>
    <phoneticPr fontId="36"/>
  </si>
  <si>
    <t>振込・書留手数料</t>
    <rPh sb="0" eb="2">
      <t>フリコミ</t>
    </rPh>
    <rPh sb="3" eb="5">
      <t>カキトメ</t>
    </rPh>
    <rPh sb="5" eb="8">
      <t>テスウリョウ</t>
    </rPh>
    <phoneticPr fontId="36"/>
  </si>
  <si>
    <t>円</t>
    <rPh sb="0" eb="1">
      <t>エン</t>
    </rPh>
    <phoneticPr fontId="36"/>
  </si>
  <si>
    <t>※　「法テラスの通訳料基準」と異なる費用になった理由（具体的に記載）</t>
    <rPh sb="3" eb="4">
      <t>ホウ</t>
    </rPh>
    <rPh sb="8" eb="10">
      <t>ツウヤク</t>
    </rPh>
    <rPh sb="10" eb="11">
      <t>リョウ</t>
    </rPh>
    <rPh sb="11" eb="13">
      <t>キジュン</t>
    </rPh>
    <rPh sb="15" eb="16">
      <t>コト</t>
    </rPh>
    <rPh sb="18" eb="20">
      <t>ヒヨウ</t>
    </rPh>
    <rPh sb="24" eb="26">
      <t>リユウ</t>
    </rPh>
    <rPh sb="27" eb="30">
      <t>グタイテキ</t>
    </rPh>
    <rPh sb="31" eb="33">
      <t>キサイ</t>
    </rPh>
    <phoneticPr fontId="36"/>
  </si>
  <si>
    <t>時　　分</t>
    <rPh sb="0" eb="1">
      <t>ジ</t>
    </rPh>
    <rPh sb="3" eb="4">
      <t>フン</t>
    </rPh>
    <phoneticPr fontId="1"/>
  </si>
  <si>
    <t>　　時　　分</t>
    <rPh sb="2" eb="3">
      <t>ジ</t>
    </rPh>
    <rPh sb="5" eb="6">
      <t>フン</t>
    </rPh>
    <phoneticPr fontId="1"/>
  </si>
  <si>
    <r>
      <rPr>
        <sz val="10"/>
        <rFont val="ＭＳ Ｐ明朝"/>
        <family val="1"/>
        <charset val="128"/>
      </rPr>
      <t>被告人が複数のため、複数の審理があった。</t>
    </r>
    <r>
      <rPr>
        <sz val="11"/>
        <rFont val="ＭＳ Ｐ明朝"/>
        <family val="1"/>
        <charset val="128"/>
      </rPr>
      <t xml:space="preserve">
</t>
    </r>
    <r>
      <rPr>
        <sz val="8"/>
        <rFont val="ＭＳ Ｐ明朝"/>
        <family val="1"/>
        <charset val="128"/>
      </rPr>
      <t>＊起訴状などを入手されている場合は写しを添付してください。</t>
    </r>
    <rPh sb="0" eb="2">
      <t>ヒコク</t>
    </rPh>
    <rPh sb="2" eb="3">
      <t>ニン</t>
    </rPh>
    <rPh sb="4" eb="6">
      <t>フクスウ</t>
    </rPh>
    <rPh sb="10" eb="12">
      <t>フクスウ</t>
    </rPh>
    <rPh sb="13" eb="15">
      <t>シンリ</t>
    </rPh>
    <rPh sb="22" eb="25">
      <t>キソジョウ</t>
    </rPh>
    <rPh sb="28" eb="30">
      <t>ニュウシュ</t>
    </rPh>
    <rPh sb="35" eb="37">
      <t>バアイ</t>
    </rPh>
    <rPh sb="38" eb="39">
      <t>ウツ</t>
    </rPh>
    <rPh sb="41" eb="43">
      <t>テンプ</t>
    </rPh>
    <phoneticPr fontId="1"/>
  </si>
  <si>
    <t>担当先行審理の数</t>
    <phoneticPr fontId="1"/>
  </si>
  <si>
    <t>　　　　年　　月　　日</t>
    <rPh sb="4" eb="5">
      <t>ネン</t>
    </rPh>
    <rPh sb="7" eb="8">
      <t>ガツ</t>
    </rPh>
    <rPh sb="10" eb="11">
      <t>ヒ</t>
    </rPh>
    <phoneticPr fontId="1"/>
  </si>
  <si>
    <t>～</t>
    <phoneticPr fontId="1"/>
  </si>
  <si>
    <t>／場所：</t>
    <phoneticPr fontId="1"/>
  </si>
  <si>
    <t>※注）参照の上、記載してください。</t>
    <phoneticPr fontId="1"/>
  </si>
  <si>
    <t>※午前・午後に分かれた場合はそれぞれを分けて記載してください。　　　　　</t>
    <phoneticPr fontId="1"/>
  </si>
  <si>
    <t>注）次の事項がある場合は、その旨備考に記載してください（その他公判時間と立会時間が一致しない理由があれば記載してください）。</t>
    <rPh sb="0" eb="1">
      <t>チュウ</t>
    </rPh>
    <rPh sb="2" eb="3">
      <t>ツギ</t>
    </rPh>
    <rPh sb="4" eb="6">
      <t>ジコウ</t>
    </rPh>
    <rPh sb="9" eb="11">
      <t>バアイ</t>
    </rPh>
    <rPh sb="15" eb="16">
      <t>ムネ</t>
    </rPh>
    <rPh sb="16" eb="18">
      <t>ビコウ</t>
    </rPh>
    <rPh sb="19" eb="21">
      <t>キサイ</t>
    </rPh>
    <rPh sb="30" eb="31">
      <t>タ</t>
    </rPh>
    <rPh sb="31" eb="33">
      <t>コウハン</t>
    </rPh>
    <rPh sb="33" eb="35">
      <t>ジカン</t>
    </rPh>
    <rPh sb="36" eb="38">
      <t>タチアイ</t>
    </rPh>
    <rPh sb="38" eb="40">
      <t>ジカン</t>
    </rPh>
    <rPh sb="41" eb="43">
      <t>イッチ</t>
    </rPh>
    <rPh sb="46" eb="48">
      <t>リユウ</t>
    </rPh>
    <rPh sb="52" eb="54">
      <t>キサイ</t>
    </rPh>
    <phoneticPr fontId="1"/>
  </si>
  <si>
    <t>＊　公判期日、整理手続対応については、審理ごとに、別紙「（被害者参加）継続用紙①、②」に記載してください。
　　 報告書の提出はすべての審理が終了した時点でお願いします。</t>
    <rPh sb="2" eb="4">
      <t>コウハン</t>
    </rPh>
    <rPh sb="4" eb="6">
      <t>キジツ</t>
    </rPh>
    <rPh sb="7" eb="9">
      <t>セイリ</t>
    </rPh>
    <rPh sb="9" eb="11">
      <t>テツヅ</t>
    </rPh>
    <rPh sb="11" eb="13">
      <t>タイオウ</t>
    </rPh>
    <rPh sb="19" eb="21">
      <t>シンリ</t>
    </rPh>
    <rPh sb="25" eb="27">
      <t>ベッシ</t>
    </rPh>
    <rPh sb="29" eb="32">
      <t>ヒガイシャ</t>
    </rPh>
    <rPh sb="32" eb="34">
      <t>サンカ</t>
    </rPh>
    <rPh sb="35" eb="37">
      <t>ケイゾク</t>
    </rPh>
    <rPh sb="37" eb="39">
      <t>ヨウシ</t>
    </rPh>
    <rPh sb="44" eb="46">
      <t>キサイ</t>
    </rPh>
    <rPh sb="57" eb="60">
      <t>ホウコクショ</t>
    </rPh>
    <rPh sb="61" eb="63">
      <t>テイシュツ</t>
    </rPh>
    <rPh sb="68" eb="70">
      <t>シンリ</t>
    </rPh>
    <rPh sb="71" eb="73">
      <t>シュウリョウ</t>
    </rPh>
    <rPh sb="75" eb="77">
      <t>ジテン</t>
    </rPh>
    <rPh sb="79" eb="80">
      <t>ネガ</t>
    </rPh>
    <phoneticPr fontId="1"/>
  </si>
  <si>
    <t>※注）次の事項がある場合は、その旨備考に記載してください(その他公判時間と立会時間が一致しない理由があれば記載してください） 。①休廷があり、</t>
    <rPh sb="1" eb="2">
      <t>チュウ</t>
    </rPh>
    <rPh sb="3" eb="4">
      <t>ツギ</t>
    </rPh>
    <rPh sb="5" eb="7">
      <t>ジコウ</t>
    </rPh>
    <rPh sb="10" eb="12">
      <t>バアイ</t>
    </rPh>
    <rPh sb="16" eb="17">
      <t>ムネ</t>
    </rPh>
    <rPh sb="17" eb="19">
      <t>ビコウ</t>
    </rPh>
    <rPh sb="20" eb="22">
      <t>キサイ</t>
    </rPh>
    <rPh sb="31" eb="32">
      <t>タ</t>
    </rPh>
    <rPh sb="32" eb="34">
      <t>コウハン</t>
    </rPh>
    <rPh sb="34" eb="36">
      <t>ジカン</t>
    </rPh>
    <rPh sb="37" eb="39">
      <t>タチア</t>
    </rPh>
    <rPh sb="39" eb="41">
      <t>ジカン</t>
    </rPh>
    <rPh sb="42" eb="44">
      <t>イッチ</t>
    </rPh>
    <rPh sb="47" eb="49">
      <t>リユウ</t>
    </rPh>
    <rPh sb="53" eb="55">
      <t>キサイ</t>
    </rPh>
    <phoneticPr fontId="1"/>
  </si>
  <si>
    <t>打合せ・協議等をした検察官の氏名、検察庁の名称、打合せ・協議等の日時、時間及び場所</t>
    <rPh sb="0" eb="1">
      <t>ウ</t>
    </rPh>
    <rPh sb="1" eb="2">
      <t>アワ</t>
    </rPh>
    <rPh sb="4" eb="6">
      <t>キョウギ</t>
    </rPh>
    <rPh sb="6" eb="7">
      <t>トウ</t>
    </rPh>
    <rPh sb="10" eb="13">
      <t>ケンサツカン</t>
    </rPh>
    <rPh sb="14" eb="16">
      <t>シメイ</t>
    </rPh>
    <rPh sb="17" eb="20">
      <t>ケンサツチョウ</t>
    </rPh>
    <rPh sb="21" eb="23">
      <t>メイショウ</t>
    </rPh>
    <rPh sb="24" eb="25">
      <t>ウ</t>
    </rPh>
    <rPh sb="25" eb="26">
      <t>ア</t>
    </rPh>
    <rPh sb="28" eb="30">
      <t>キョウギ</t>
    </rPh>
    <rPh sb="30" eb="31">
      <t>トウ</t>
    </rPh>
    <rPh sb="32" eb="34">
      <t>ニチジ</t>
    </rPh>
    <rPh sb="35" eb="37">
      <t>ジカン</t>
    </rPh>
    <rPh sb="37" eb="38">
      <t>オヨ</t>
    </rPh>
    <rPh sb="39" eb="41">
      <t>バショ</t>
    </rPh>
    <phoneticPr fontId="1"/>
  </si>
  <si>
    <t>上訴期間満了</t>
    <rPh sb="0" eb="2">
      <t>ジョウソ</t>
    </rPh>
    <rPh sb="2" eb="4">
      <t>キカン</t>
    </rPh>
    <rPh sb="4" eb="6">
      <t>マンリョウ</t>
    </rPh>
    <phoneticPr fontId="1"/>
  </si>
  <si>
    <t>検察官による上訴等</t>
    <rPh sb="0" eb="3">
      <t>ケンサツカン</t>
    </rPh>
    <rPh sb="6" eb="8">
      <t>ジョウソ</t>
    </rPh>
    <rPh sb="8" eb="9">
      <t>トウ</t>
    </rPh>
    <phoneticPr fontId="1"/>
  </si>
  <si>
    <t>選定取消し</t>
    <rPh sb="0" eb="2">
      <t>センテイ</t>
    </rPh>
    <rPh sb="2" eb="4">
      <t>トリケシ</t>
    </rPh>
    <phoneticPr fontId="1"/>
  </si>
  <si>
    <t>公判期日への出席</t>
    <rPh sb="0" eb="2">
      <t>コウハン</t>
    </rPh>
    <rPh sb="2" eb="4">
      <t>キジツ</t>
    </rPh>
    <rPh sb="6" eb="8">
      <t>シュッセキ</t>
    </rPh>
    <phoneticPr fontId="1"/>
  </si>
  <si>
    <t>検察官への意見等</t>
    <rPh sb="0" eb="3">
      <t>ケンサツカン</t>
    </rPh>
    <rPh sb="5" eb="7">
      <t>イケン</t>
    </rPh>
    <rPh sb="7" eb="8">
      <t>トウ</t>
    </rPh>
    <phoneticPr fontId="1"/>
  </si>
  <si>
    <t>証人尋問</t>
    <rPh sb="0" eb="2">
      <t>ショウニン</t>
    </rPh>
    <rPh sb="2" eb="4">
      <t>ジンモン</t>
    </rPh>
    <phoneticPr fontId="1"/>
  </si>
  <si>
    <t>被告人質問</t>
    <rPh sb="0" eb="2">
      <t>ヒコク</t>
    </rPh>
    <rPh sb="2" eb="3">
      <t>ニン</t>
    </rPh>
    <rPh sb="3" eb="5">
      <t>シツモン</t>
    </rPh>
    <phoneticPr fontId="1"/>
  </si>
  <si>
    <t>意見陳述</t>
    <rPh sb="0" eb="2">
      <t>イケン</t>
    </rPh>
    <rPh sb="2" eb="4">
      <t>チンジュツ</t>
    </rPh>
    <phoneticPr fontId="1"/>
  </si>
  <si>
    <t>実質審理あり</t>
    <rPh sb="0" eb="2">
      <t>ジッシツ</t>
    </rPh>
    <rPh sb="2" eb="4">
      <t>シンリ</t>
    </rPh>
    <phoneticPr fontId="1"/>
  </si>
  <si>
    <t>スタッフ</t>
    <phoneticPr fontId="1"/>
  </si>
  <si>
    <t>事件情報</t>
    <rPh sb="0" eb="1">
      <t>コト</t>
    </rPh>
    <rPh sb="1" eb="2">
      <t>ケン</t>
    </rPh>
    <rPh sb="2" eb="3">
      <t>ジョウ</t>
    </rPh>
    <rPh sb="3" eb="4">
      <t>ホウ</t>
    </rPh>
    <phoneticPr fontId="36"/>
  </si>
  <si>
    <t>通訳人</t>
    <rPh sb="0" eb="2">
      <t>ツウヤク</t>
    </rPh>
    <rPh sb="2" eb="3">
      <t>ニン</t>
    </rPh>
    <phoneticPr fontId="36"/>
  </si>
  <si>
    <t>基準日</t>
    <rPh sb="0" eb="3">
      <t>キジュンビ</t>
    </rPh>
    <phoneticPr fontId="36"/>
  </si>
  <si>
    <t>基本料金</t>
    <rPh sb="0" eb="2">
      <t>キホン</t>
    </rPh>
    <rPh sb="2" eb="4">
      <t>リョウキン</t>
    </rPh>
    <phoneticPr fontId="36"/>
  </si>
  <si>
    <t>遠距離移動手当</t>
    <rPh sb="0" eb="3">
      <t>エンキョリ</t>
    </rPh>
    <rPh sb="3" eb="5">
      <t>イドウ</t>
    </rPh>
    <rPh sb="5" eb="7">
      <t>テアテ</t>
    </rPh>
    <phoneticPr fontId="36"/>
  </si>
  <si>
    <t>通訳内容</t>
    <rPh sb="0" eb="2">
      <t>ツウヤク</t>
    </rPh>
    <rPh sb="2" eb="4">
      <t>ナイヨウ</t>
    </rPh>
    <phoneticPr fontId="36"/>
  </si>
  <si>
    <t>旧</t>
    <phoneticPr fontId="36"/>
  </si>
  <si>
    <t>新</t>
    <rPh sb="0" eb="1">
      <t>シン</t>
    </rPh>
    <phoneticPr fontId="36"/>
  </si>
  <si>
    <r>
      <rPr>
        <sz val="9"/>
        <rFont val="ＭＳ Ｐゴシック"/>
        <family val="3"/>
        <charset val="128"/>
      </rPr>
      <t>例</t>
    </r>
    <r>
      <rPr>
        <sz val="11"/>
        <rFont val="ＭＳ Ｐゴシック"/>
        <family val="3"/>
        <charset val="128"/>
      </rPr>
      <t xml:space="preserve">　20,211　円
</t>
    </r>
    <r>
      <rPr>
        <sz val="10"/>
        <rFont val="ＭＳ Ｐゴシック"/>
        <family val="3"/>
        <charset val="128"/>
      </rPr>
      <t>（R1.9.30まで
19,500円）</t>
    </r>
    <rPh sb="0" eb="1">
      <t>レイ</t>
    </rPh>
    <rPh sb="9" eb="10">
      <t>エン</t>
    </rPh>
    <rPh sb="28" eb="29">
      <t>エン</t>
    </rPh>
    <phoneticPr fontId="36"/>
  </si>
  <si>
    <t>基準</t>
    <rPh sb="0" eb="2">
      <t>キジュン</t>
    </rPh>
    <phoneticPr fontId="36"/>
  </si>
  <si>
    <t>通訳料</t>
    <rPh sb="0" eb="2">
      <t>ツウヤク</t>
    </rPh>
    <rPh sb="2" eb="3">
      <t>リョウ</t>
    </rPh>
    <phoneticPr fontId="36"/>
  </si>
  <si>
    <t>遠距離移動手当基準額</t>
    <rPh sb="0" eb="3">
      <t>エンキョリ</t>
    </rPh>
    <rPh sb="3" eb="5">
      <t>イドウ</t>
    </rPh>
    <rPh sb="5" eb="7">
      <t>テアテ</t>
    </rPh>
    <rPh sb="7" eb="9">
      <t>キジュン</t>
    </rPh>
    <rPh sb="9" eb="10">
      <t>ガク</t>
    </rPh>
    <phoneticPr fontId="36"/>
  </si>
  <si>
    <r>
      <rPr>
        <b/>
        <sz val="11"/>
        <rFont val="ＭＳ Ｐゴシック"/>
        <family val="3"/>
        <charset val="128"/>
      </rPr>
      <t>通訳料基準【概要】　</t>
    </r>
    <r>
      <rPr>
        <b/>
        <sz val="10"/>
        <rFont val="ＭＳ Ｐゴシック"/>
        <family val="3"/>
        <charset val="128"/>
      </rPr>
      <t>（下記基準は通訳日がR1.10.1以後の通訳に適用）</t>
    </r>
    <r>
      <rPr>
        <sz val="11"/>
        <rFont val="ＭＳ Ｐゴシック"/>
        <family val="3"/>
        <charset val="128"/>
      </rPr>
      <t xml:space="preserve">
</t>
    </r>
    <r>
      <rPr>
        <sz val="10"/>
        <rFont val="ＭＳ Ｐゴシック"/>
        <family val="3"/>
        <charset val="128"/>
      </rPr>
      <t>・</t>
    </r>
    <r>
      <rPr>
        <u/>
        <sz val="10"/>
        <rFont val="ＭＳ Ｐゴシック"/>
        <family val="3"/>
        <charset val="128"/>
      </rPr>
      <t>基本料金：</t>
    </r>
    <r>
      <rPr>
        <sz val="10"/>
        <rFont val="ＭＳ Ｐゴシック"/>
        <family val="3"/>
        <charset val="128"/>
      </rPr>
      <t>30分以内　8,380円
　（1日に1回のみ。同一日の2回目以降は延長料金扱い）
・</t>
    </r>
    <r>
      <rPr>
        <u/>
        <sz val="10"/>
        <rFont val="ＭＳ Ｐゴシック"/>
        <family val="3"/>
        <charset val="128"/>
      </rPr>
      <t>延長料金：</t>
    </r>
    <r>
      <rPr>
        <sz val="10"/>
        <rFont val="ＭＳ Ｐゴシック"/>
        <family val="3"/>
        <charset val="128"/>
      </rPr>
      <t>10分に達する度に1,047円加算
　（例）35分：8,380円（基本料金のみ）　45分：9,427円（基本料金＋延長料金）
・</t>
    </r>
    <r>
      <rPr>
        <u/>
        <sz val="10"/>
        <rFont val="ＭＳ Ｐゴシック"/>
        <family val="3"/>
        <charset val="128"/>
      </rPr>
      <t>待機手当：</t>
    </r>
    <r>
      <rPr>
        <sz val="10"/>
        <rFont val="ＭＳ Ｐゴシック"/>
        <family val="3"/>
        <charset val="128"/>
      </rPr>
      <t>20分に達する度に1,047円を加算　（上限4,188円）　
・</t>
    </r>
    <r>
      <rPr>
        <u/>
        <sz val="10"/>
        <rFont val="ＭＳ Ｐゴシック"/>
        <family val="3"/>
        <charset val="128"/>
      </rPr>
      <t>交通費：</t>
    </r>
    <r>
      <rPr>
        <sz val="10"/>
        <rFont val="ＭＳ Ｐゴシック"/>
        <family val="3"/>
        <charset val="128"/>
      </rPr>
      <t>公共交通機関を利用した場合に算定される金額に基づく実費
・</t>
    </r>
    <r>
      <rPr>
        <u/>
        <sz val="10"/>
        <rFont val="ＭＳ Ｐゴシック"/>
        <family val="3"/>
        <charset val="128"/>
      </rPr>
      <t>遠距離移動手当：</t>
    </r>
    <r>
      <rPr>
        <sz val="10"/>
        <rFont val="ＭＳ Ｐゴシック"/>
        <family val="3"/>
        <charset val="128"/>
      </rPr>
      <t xml:space="preserve"> 通訳のための移動が往復100ｋｍ以上の場合4,190円加算</t>
    </r>
    <rPh sb="2" eb="3">
      <t>リョウ</t>
    </rPh>
    <rPh sb="11" eb="13">
      <t>カキ</t>
    </rPh>
    <rPh sb="13" eb="15">
      <t>キジュン</t>
    </rPh>
    <rPh sb="16" eb="18">
      <t>ツウヤク</t>
    </rPh>
    <rPh sb="18" eb="19">
      <t>ビ</t>
    </rPh>
    <rPh sb="27" eb="29">
      <t>イゴ</t>
    </rPh>
    <rPh sb="30" eb="32">
      <t>ツウヤク</t>
    </rPh>
    <rPh sb="33" eb="35">
      <t>テキヨウ</t>
    </rPh>
    <rPh sb="59" eb="60">
      <t>ニチ</t>
    </rPh>
    <rPh sb="62" eb="63">
      <t>カイ</t>
    </rPh>
    <rPh sb="66" eb="68">
      <t>ドウイツ</t>
    </rPh>
    <rPh sb="68" eb="69">
      <t>ビ</t>
    </rPh>
    <rPh sb="71" eb="73">
      <t>カイメ</t>
    </rPh>
    <rPh sb="73" eb="75">
      <t>イコウ</t>
    </rPh>
    <rPh sb="76" eb="78">
      <t>エンチョウ</t>
    </rPh>
    <rPh sb="78" eb="80">
      <t>リョウキン</t>
    </rPh>
    <rPh sb="80" eb="81">
      <t>アツカ</t>
    </rPh>
    <rPh sb="110" eb="111">
      <t>レイ</t>
    </rPh>
    <rPh sb="114" eb="115">
      <t>フン</t>
    </rPh>
    <rPh sb="121" eb="122">
      <t>エン</t>
    </rPh>
    <rPh sb="123" eb="125">
      <t>キホン</t>
    </rPh>
    <rPh sb="125" eb="127">
      <t>リョウキン</t>
    </rPh>
    <rPh sb="133" eb="134">
      <t>フン</t>
    </rPh>
    <rPh sb="140" eb="141">
      <t>エン</t>
    </rPh>
    <rPh sb="142" eb="144">
      <t>キホン</t>
    </rPh>
    <rPh sb="144" eb="146">
      <t>リョウキン</t>
    </rPh>
    <rPh sb="147" eb="149">
      <t>エンチョウ</t>
    </rPh>
    <rPh sb="149" eb="151">
      <t>リョウキン</t>
    </rPh>
    <rPh sb="191" eb="194">
      <t>コウツウヒ</t>
    </rPh>
    <rPh sb="224" eb="227">
      <t>エンキョリ</t>
    </rPh>
    <rPh sb="227" eb="229">
      <t>イドウ</t>
    </rPh>
    <rPh sb="229" eb="231">
      <t>テアテ</t>
    </rPh>
    <rPh sb="233" eb="235">
      <t>ツウヤク</t>
    </rPh>
    <rPh sb="239" eb="241">
      <t>イドウ</t>
    </rPh>
    <rPh sb="242" eb="244">
      <t>オウフク</t>
    </rPh>
    <rPh sb="249" eb="251">
      <t>イジョウ</t>
    </rPh>
    <rPh sb="252" eb="254">
      <t>バアイ</t>
    </rPh>
    <rPh sb="259" eb="260">
      <t>エン</t>
    </rPh>
    <rPh sb="260" eb="262">
      <t>カサン</t>
    </rPh>
    <phoneticPr fontId="36"/>
  </si>
  <si>
    <t>※法テラスの定める通訳基準と異なる通訳料、待機手当、交通費、遠距離移動手当とする場合は以下の欄を記載してください。</t>
    <rPh sb="1" eb="2">
      <t>ホウ</t>
    </rPh>
    <rPh sb="6" eb="7">
      <t>サダ</t>
    </rPh>
    <rPh sb="9" eb="11">
      <t>ツウヤク</t>
    </rPh>
    <rPh sb="11" eb="13">
      <t>キジュン</t>
    </rPh>
    <rPh sb="14" eb="15">
      <t>コト</t>
    </rPh>
    <rPh sb="17" eb="19">
      <t>ツウヤク</t>
    </rPh>
    <rPh sb="19" eb="20">
      <t>リョウ</t>
    </rPh>
    <rPh sb="21" eb="23">
      <t>タイキ</t>
    </rPh>
    <rPh sb="23" eb="25">
      <t>テアテ</t>
    </rPh>
    <rPh sb="26" eb="29">
      <t>コウツウヒ</t>
    </rPh>
    <rPh sb="30" eb="33">
      <t>エンキョリ</t>
    </rPh>
    <rPh sb="33" eb="35">
      <t>イドウ</t>
    </rPh>
    <rPh sb="35" eb="37">
      <t>テアテ</t>
    </rPh>
    <rPh sb="40" eb="42">
      <t>バアイ</t>
    </rPh>
    <rPh sb="43" eb="45">
      <t>イカ</t>
    </rPh>
    <rPh sb="46" eb="47">
      <t>ラン</t>
    </rPh>
    <rPh sb="48" eb="50">
      <t>キサイ</t>
    </rPh>
    <phoneticPr fontId="36"/>
  </si>
  <si>
    <t>　通訳に係る報酬・料金については源泉徴収の対象とされています。源泉徴収を行う必要があるかについては、税務署等担当機関へ直接お問合せください。なお、源泉徴収を行った場合、法テラスから弁護士へは源泉徴収前の通訳費用を支払いの基準としますが、通訳費用を含めた国選被害者参加弁護報酬費用全体に対して源泉徴収された金額を支払うことになります。</t>
    <rPh sb="1" eb="3">
      <t>ツウヤク</t>
    </rPh>
    <rPh sb="4" eb="5">
      <t>カカ</t>
    </rPh>
    <rPh sb="6" eb="8">
      <t>ホウシュウ</t>
    </rPh>
    <rPh sb="9" eb="11">
      <t>リョウキン</t>
    </rPh>
    <rPh sb="16" eb="18">
      <t>ゲンセン</t>
    </rPh>
    <rPh sb="18" eb="20">
      <t>チョウシュウ</t>
    </rPh>
    <rPh sb="21" eb="23">
      <t>タイショウ</t>
    </rPh>
    <rPh sb="31" eb="33">
      <t>ゲンセン</t>
    </rPh>
    <rPh sb="33" eb="35">
      <t>チョウシュウ</t>
    </rPh>
    <rPh sb="36" eb="37">
      <t>オコナ</t>
    </rPh>
    <rPh sb="38" eb="40">
      <t>ヒツヨウ</t>
    </rPh>
    <rPh sb="50" eb="53">
      <t>ゼイムショ</t>
    </rPh>
    <rPh sb="53" eb="54">
      <t>トウ</t>
    </rPh>
    <rPh sb="54" eb="56">
      <t>タントウ</t>
    </rPh>
    <rPh sb="56" eb="58">
      <t>キカン</t>
    </rPh>
    <rPh sb="59" eb="61">
      <t>チョクセツ</t>
    </rPh>
    <rPh sb="62" eb="64">
      <t>トイアワ</t>
    </rPh>
    <rPh sb="73" eb="75">
      <t>ゲンセン</t>
    </rPh>
    <rPh sb="75" eb="77">
      <t>チョウシュウ</t>
    </rPh>
    <rPh sb="78" eb="79">
      <t>オコナ</t>
    </rPh>
    <rPh sb="81" eb="83">
      <t>バアイ</t>
    </rPh>
    <rPh sb="84" eb="85">
      <t>ホウ</t>
    </rPh>
    <rPh sb="90" eb="93">
      <t>ベンゴシ</t>
    </rPh>
    <rPh sb="95" eb="97">
      <t>ゲンセン</t>
    </rPh>
    <rPh sb="97" eb="99">
      <t>チョウシュウ</t>
    </rPh>
    <rPh sb="99" eb="100">
      <t>マエ</t>
    </rPh>
    <rPh sb="101" eb="103">
      <t>ツウヤク</t>
    </rPh>
    <rPh sb="103" eb="105">
      <t>ヒヨウ</t>
    </rPh>
    <rPh sb="106" eb="108">
      <t>シハラ</t>
    </rPh>
    <rPh sb="110" eb="112">
      <t>キジュン</t>
    </rPh>
    <rPh sb="118" eb="120">
      <t>ツウヤク</t>
    </rPh>
    <rPh sb="120" eb="122">
      <t>ヒヨウ</t>
    </rPh>
    <rPh sb="123" eb="124">
      <t>フク</t>
    </rPh>
    <rPh sb="126" eb="128">
      <t>コクセン</t>
    </rPh>
    <rPh sb="128" eb="131">
      <t>ヒガイシャ</t>
    </rPh>
    <rPh sb="131" eb="133">
      <t>サンカ</t>
    </rPh>
    <rPh sb="133" eb="135">
      <t>ベンゴ</t>
    </rPh>
    <rPh sb="135" eb="137">
      <t>ホウシュウ</t>
    </rPh>
    <rPh sb="137" eb="139">
      <t>ヒヨウ</t>
    </rPh>
    <rPh sb="139" eb="141">
      <t>ゼンタイ</t>
    </rPh>
    <rPh sb="142" eb="143">
      <t>タイ</t>
    </rPh>
    <rPh sb="145" eb="147">
      <t>ゲンセン</t>
    </rPh>
    <rPh sb="147" eb="149">
      <t>チョウシュウ</t>
    </rPh>
    <rPh sb="152" eb="154">
      <t>キンガク</t>
    </rPh>
    <rPh sb="155" eb="157">
      <t>シハラ</t>
    </rPh>
    <phoneticPr fontId="36"/>
  </si>
  <si>
    <t>□</t>
    <phoneticPr fontId="36"/>
  </si>
  <si>
    <t>本件における法廷通訳人である。</t>
    <phoneticPr fontId="36"/>
  </si>
  <si>
    <t>旧</t>
    <phoneticPr fontId="36"/>
  </si>
  <si>
    <r>
      <t xml:space="preserve">10,474
</t>
    </r>
    <r>
      <rPr>
        <sz val="9"/>
        <rFont val="ＭＳ Ｐゴシック"/>
        <family val="3"/>
        <charset val="128"/>
      </rPr>
      <t xml:space="preserve">（R1.9.30まで
</t>
    </r>
    <r>
      <rPr>
        <sz val="10"/>
        <rFont val="ＭＳ Ｐゴシック"/>
        <family val="3"/>
        <charset val="128"/>
      </rPr>
      <t>10,000）</t>
    </r>
    <phoneticPr fontId="36"/>
  </si>
  <si>
    <r>
      <t xml:space="preserve">1,047
</t>
    </r>
    <r>
      <rPr>
        <sz val="9"/>
        <rFont val="ＭＳ Ｐゴシック"/>
        <family val="3"/>
        <charset val="128"/>
      </rPr>
      <t>（R1.9.30まで</t>
    </r>
    <r>
      <rPr>
        <sz val="10"/>
        <rFont val="ＭＳ Ｐゴシック"/>
        <family val="3"/>
        <charset val="128"/>
      </rPr>
      <t xml:space="preserve">
1,000）</t>
    </r>
    <phoneticPr fontId="36"/>
  </si>
  <si>
    <r>
      <t xml:space="preserve">4,190
</t>
    </r>
    <r>
      <rPr>
        <sz val="9"/>
        <rFont val="ＭＳ Ｐゴシック"/>
        <family val="3"/>
        <charset val="128"/>
      </rPr>
      <t>（R1.9.30まで</t>
    </r>
    <r>
      <rPr>
        <sz val="10"/>
        <rFont val="ＭＳ Ｐゴシック"/>
        <family val="3"/>
        <charset val="128"/>
      </rPr>
      <t xml:space="preserve">
4,000）</t>
    </r>
    <phoneticPr fontId="36"/>
  </si>
  <si>
    <t xml:space="preserve"> 　　月　　　日</t>
    <phoneticPr fontId="36"/>
  </si>
  <si>
    <t>通訳依頼の際、通訳人に「法テラスの通訳料基準」について、説明をした。</t>
    <phoneticPr fontId="36"/>
  </si>
  <si>
    <t>(注)R1.9.30までの通訳について上記基準による支払いがあった場合、特段の事情がある場合を除いて、従前の基準で計算を行います。</t>
    <phoneticPr fontId="36"/>
  </si>
  <si>
    <r>
      <t>　</t>
    </r>
    <r>
      <rPr>
        <sz val="11"/>
        <rFont val="ＭＳ Ｐゴシック"/>
        <family val="3"/>
        <charset val="128"/>
      </rPr>
      <t>　</t>
    </r>
    <r>
      <rPr>
        <sz val="10"/>
        <rFont val="ＭＳ Ｐゴシック"/>
        <family val="3"/>
        <charset val="128"/>
      </rPr>
      <t>源泉徴収額（10.21％）</t>
    </r>
    <phoneticPr fontId="36"/>
  </si>
  <si>
    <t>円</t>
    <phoneticPr fontId="36"/>
  </si>
  <si>
    <t>支払額　
（※実際に通訳人が領収した額）</t>
    <phoneticPr fontId="36"/>
  </si>
  <si>
    <t>被害者参加人氏名：</t>
    <phoneticPr fontId="1"/>
  </si>
  <si>
    <t>□</t>
    <phoneticPr fontId="1"/>
  </si>
  <si>
    <r>
      <rPr>
        <sz val="10"/>
        <rFont val="ＭＳ Ｐゴシック"/>
        <family val="3"/>
        <charset val="128"/>
      </rPr>
      <t>（該当項目にチェックしてください。）</t>
    </r>
    <r>
      <rPr>
        <sz val="11"/>
        <rFont val="ＭＳ Ｐゴシック"/>
        <family val="3"/>
        <charset val="128"/>
      </rPr>
      <t xml:space="preserve">
　上記事件について、下記の活動（翻訳）を</t>
    </r>
    <rPh sb="1" eb="3">
      <t>ガイトウ</t>
    </rPh>
    <rPh sb="3" eb="5">
      <t>コウモク</t>
    </rPh>
    <phoneticPr fontId="1"/>
  </si>
  <si>
    <t>国選被害者参加弁護士が被害者参加人との打合せ・協議等のために依頼した通訳人（同活動のために依頼予定であった場合を含む。） に依頼した。</t>
    <phoneticPr fontId="1"/>
  </si>
  <si>
    <r>
      <rPr>
        <b/>
        <sz val="11"/>
        <rFont val="ＭＳ Ｐゴシック"/>
        <family val="3"/>
        <charset val="128"/>
      </rPr>
      <t>翻訳料基準【概要】</t>
    </r>
    <r>
      <rPr>
        <b/>
        <sz val="10"/>
        <rFont val="ＭＳ Ｐゴシック"/>
        <family val="3"/>
        <charset val="128"/>
      </rPr>
      <t>（下記基準は翻訳日がR1.10.1以後の翻訳に適用）</t>
    </r>
    <r>
      <rPr>
        <sz val="11"/>
        <rFont val="ＭＳ Ｐゴシック"/>
        <family val="3"/>
        <charset val="128"/>
      </rPr>
      <t xml:space="preserve">
 ・翻訳後の文書Ａ４版１枚当たり2,095円（消費税込み）が目安
 </t>
    </r>
    <r>
      <rPr>
        <b/>
        <sz val="11"/>
        <rFont val="ＭＳ Ｐゴシック"/>
        <family val="3"/>
        <charset val="128"/>
      </rPr>
      <t>（注）１文書が３万円を超える場合は、支給の可否について事前の検討が必要となるため、必ず事前に法テラスに照会してください。</t>
    </r>
    <rPh sb="0" eb="2">
      <t>ホンヤク</t>
    </rPh>
    <rPh sb="2" eb="3">
      <t>リョウ</t>
    </rPh>
    <rPh sb="3" eb="5">
      <t>キジュン</t>
    </rPh>
    <rPh sb="6" eb="8">
      <t>ガイヨウ</t>
    </rPh>
    <rPh sb="15" eb="17">
      <t>ホンヤク</t>
    </rPh>
    <rPh sb="29" eb="31">
      <t>ホンヤク</t>
    </rPh>
    <rPh sb="59" eb="61">
      <t>ショウヒ</t>
    </rPh>
    <rPh sb="71" eb="72">
      <t>チュウ</t>
    </rPh>
    <phoneticPr fontId="1"/>
  </si>
  <si>
    <t>※目安と異なる翻訳料を支払った（請求を受け入れた）場合は以下の欄を記載してください。</t>
    <rPh sb="1" eb="3">
      <t>メヤス</t>
    </rPh>
    <rPh sb="4" eb="5">
      <t>コト</t>
    </rPh>
    <rPh sb="7" eb="9">
      <t>ホンヤク</t>
    </rPh>
    <rPh sb="9" eb="10">
      <t>リョウ</t>
    </rPh>
    <rPh sb="11" eb="13">
      <t>シハラ</t>
    </rPh>
    <rPh sb="16" eb="18">
      <t>セイキュウ</t>
    </rPh>
    <rPh sb="19" eb="20">
      <t>ウ</t>
    </rPh>
    <rPh sb="21" eb="22">
      <t>イ</t>
    </rPh>
    <rPh sb="25" eb="27">
      <t>バアイ</t>
    </rPh>
    <rPh sb="28" eb="30">
      <t>イカ</t>
    </rPh>
    <rPh sb="31" eb="32">
      <t>ラン</t>
    </rPh>
    <rPh sb="33" eb="35">
      <t>キサイ</t>
    </rPh>
    <phoneticPr fontId="1"/>
  </si>
  <si>
    <r>
      <t>　法テラスでは、契約弁護士が、目安と異なる翻訳料を通訳人に支払った、あるいは通訳人からの目安と異なる翻訳料の請求を受け入れた場合には、
　</t>
    </r>
    <r>
      <rPr>
        <u/>
        <sz val="11"/>
        <rFont val="ＭＳ Ｐゴシック"/>
        <family val="3"/>
        <charset val="128"/>
      </rPr>
      <t xml:space="preserve">①翻訳依頼の際に通訳人に上記翻訳料の目安を説明したか
</t>
    </r>
    <r>
      <rPr>
        <sz val="11"/>
        <rFont val="ＭＳ Ｐゴシック"/>
        <family val="3"/>
        <charset val="128"/>
      </rPr>
      <t>　</t>
    </r>
    <r>
      <rPr>
        <u/>
        <sz val="11"/>
        <rFont val="ＭＳ Ｐゴシック"/>
        <family val="3"/>
        <charset val="128"/>
      </rPr>
      <t>②同説明にもかかわらず目安と異なる支払等を行った理由</t>
    </r>
    <r>
      <rPr>
        <sz val="11"/>
        <rFont val="ＭＳ Ｐゴシック"/>
        <family val="3"/>
        <charset val="128"/>
      </rPr>
      <t xml:space="preserve">
について、確認を求めております。
　</t>
    </r>
    <r>
      <rPr>
        <u/>
        <sz val="11"/>
        <rFont val="ＭＳ Ｐゴシック"/>
        <family val="3"/>
        <charset val="128"/>
      </rPr>
      <t>本請求書に①、②の記載がない場合（②については合理的な理由の説明がない場合も含む。）には、目安に従った翻訳料の算定・支給となります</t>
    </r>
    <r>
      <rPr>
        <sz val="11"/>
        <rFont val="ＭＳ Ｐゴシック"/>
        <family val="3"/>
        <charset val="128"/>
      </rPr>
      <t>ので、必ず文書作成（翻訳）依頼の際に目安の説明をするとともに、それでも通訳人に応じてもらえず、やむを得ず目安と異なる給付基準で契約を締結した場合には、その内容及び理由について具体的に記載してください。</t>
    </r>
    <rPh sb="118" eb="119">
      <t>オコナ</t>
    </rPh>
    <rPh sb="257" eb="258">
      <t>エ</t>
    </rPh>
    <rPh sb="259" eb="261">
      <t>メヤス</t>
    </rPh>
    <rPh sb="267" eb="269">
      <t>キジュン</t>
    </rPh>
    <rPh sb="284" eb="286">
      <t>ナイヨウ</t>
    </rPh>
    <rPh sb="286" eb="287">
      <t>オヨ</t>
    </rPh>
    <phoneticPr fontId="1"/>
  </si>
  <si>
    <t>②-1　目安と異なる翻訳料の内容（１枚当たりの単価等、具体的に記載）</t>
    <rPh sb="18" eb="19">
      <t>マイ</t>
    </rPh>
    <rPh sb="19" eb="20">
      <t>ア</t>
    </rPh>
    <rPh sb="23" eb="25">
      <t>タンカ</t>
    </rPh>
    <rPh sb="25" eb="26">
      <t>トウ</t>
    </rPh>
    <phoneticPr fontId="1"/>
  </si>
  <si>
    <t>(注)R1.9.30までの翻訳について上記基準による支払いがあった場合、特段の事情がある場合を除いて、従前の基準で計算を行います。</t>
    <rPh sb="1" eb="2">
      <t>チュウ</t>
    </rPh>
    <rPh sb="13" eb="15">
      <t>ホンヤク</t>
    </rPh>
    <phoneticPr fontId="1"/>
  </si>
  <si>
    <t>　通訳に係る報酬・料金については源泉徴収の対象とされています。源泉徴収を行う必要があるかについては、税務署等担当機関へ直接お問合せください。なお、源泉徴収を行った場合、法テラスから弁護士へは源泉徴収前の通訳費用を支払いの基準としますが、通訳費用を含めた国選被害者参加弁護報酬費用全体に対して源泉徴収された金額を支払うことになります。　</t>
    <rPh sb="128" eb="131">
      <t>ヒガイシャ</t>
    </rPh>
    <rPh sb="131" eb="133">
      <t>サンカ</t>
    </rPh>
    <phoneticPr fontId="36"/>
  </si>
  <si>
    <t>　　源泉徴収額（10.21％）</t>
    <phoneticPr fontId="36"/>
  </si>
  <si>
    <t>国選被害者参加報告書　（上訴審）</t>
    <rPh sb="0" eb="2">
      <t>コクセン</t>
    </rPh>
    <rPh sb="2" eb="5">
      <t>ヒガイシャ</t>
    </rPh>
    <rPh sb="5" eb="7">
      <t>サンカ</t>
    </rPh>
    <rPh sb="7" eb="10">
      <t>ホウコクショ</t>
    </rPh>
    <rPh sb="12" eb="14">
      <t>ジョウソ</t>
    </rPh>
    <rPh sb="14" eb="15">
      <t>シン</t>
    </rPh>
    <phoneticPr fontId="1"/>
  </si>
  <si>
    <t>　　　　　　　年　　　　月　　　　日</t>
    <phoneticPr fontId="1"/>
  </si>
  <si>
    <t>（登録番号</t>
    <phoneticPr fontId="1"/>
  </si>
  <si>
    <t>高等裁判所</t>
  </si>
  <si>
    <t>（</t>
    <phoneticPr fontId="1"/>
  </si>
  <si>
    <t>　　　　　　　年　　　　月　　　　日</t>
    <phoneticPr fontId="1"/>
  </si>
  <si>
    <t>（第一審）起訴日</t>
    <rPh sb="1" eb="2">
      <t>ダイ</t>
    </rPh>
    <rPh sb="2" eb="4">
      <t>イッシン</t>
    </rPh>
    <rPh sb="5" eb="7">
      <t>キソ</t>
    </rPh>
    <rPh sb="7" eb="8">
      <t>ビ</t>
    </rPh>
    <phoneticPr fontId="1"/>
  </si>
  <si>
    <t>罪名（罰条）</t>
    <phoneticPr fontId="1"/>
  </si>
  <si>
    <t>原審記録丁数</t>
    <phoneticPr fontId="1"/>
  </si>
  <si>
    <t>１０００以下</t>
  </si>
  <si>
    <t>１００１～５０００</t>
    <phoneticPr fontId="1"/>
  </si>
  <si>
    <t>５００１～１００００</t>
    <phoneticPr fontId="1"/>
  </si>
  <si>
    <t>１０００１以上</t>
    <phoneticPr fontId="1"/>
  </si>
  <si>
    <t>＊記録１冊の丁数は、おおよそ２００～２５０丁程度と思われます。</t>
  </si>
  <si>
    <t>有</t>
    <phoneticPr fontId="1"/>
  </si>
  <si>
    <t>事件番号：</t>
    <phoneticPr fontId="1"/>
  </si>
  <si>
    <t>）第</t>
    <phoneticPr fontId="1"/>
  </si>
  <si>
    <t>起訴日：</t>
    <phoneticPr fontId="1"/>
  </si>
  <si>
    <t>：</t>
    <phoneticPr fontId="1"/>
  </si>
  <si>
    <t>／</t>
    <phoneticPr fontId="1"/>
  </si>
  <si>
    <r>
      <rPr>
        <sz val="10"/>
        <rFont val="ＭＳ Ｐ明朝"/>
        <family val="1"/>
        <charset val="128"/>
      </rPr>
      <t>立会時間</t>
    </r>
    <r>
      <rPr>
        <sz val="9"/>
        <rFont val="ＭＳ Ｐ明朝"/>
        <family val="1"/>
        <charset val="128"/>
      </rPr>
      <t xml:space="preserve">　
</t>
    </r>
    <r>
      <rPr>
        <sz val="7"/>
        <rFont val="ＭＳ Ｐ明朝"/>
        <family val="1"/>
        <charset val="128"/>
      </rPr>
      <t>※午前と午後に分かれた場合は
それぞれを分けて記載してください。</t>
    </r>
    <rPh sb="7" eb="9">
      <t>ゴゼン</t>
    </rPh>
    <rPh sb="10" eb="12">
      <t>ゴゴ</t>
    </rPh>
    <rPh sb="13" eb="14">
      <t>ワ</t>
    </rPh>
    <rPh sb="17" eb="19">
      <t>バアイ</t>
    </rPh>
    <rPh sb="26" eb="27">
      <t>ワ</t>
    </rPh>
    <rPh sb="29" eb="31">
      <t>キサイ</t>
    </rPh>
    <phoneticPr fontId="1"/>
  </si>
  <si>
    <r>
      <rPr>
        <sz val="10"/>
        <rFont val="ＭＳ Ｐ明朝"/>
        <family val="1"/>
        <charset val="128"/>
      </rPr>
      <t>備　　考</t>
    </r>
    <r>
      <rPr>
        <sz val="9"/>
        <rFont val="ＭＳ Ｐ明朝"/>
        <family val="1"/>
        <charset val="128"/>
      </rPr>
      <t xml:space="preserve">
</t>
    </r>
    <r>
      <rPr>
        <sz val="8"/>
        <rFont val="ＭＳ Ｐ明朝"/>
        <family val="1"/>
        <charset val="128"/>
      </rPr>
      <t>※注）参照の上、記載してください。</t>
    </r>
    <rPh sb="0" eb="1">
      <t>ソナエ</t>
    </rPh>
    <rPh sb="3" eb="4">
      <t>コウ</t>
    </rPh>
    <rPh sb="6" eb="7">
      <t>チュウ</t>
    </rPh>
    <rPh sb="8" eb="10">
      <t>サンショウ</t>
    </rPh>
    <rPh sb="11" eb="12">
      <t>ウエ</t>
    </rPh>
    <rPh sb="13" eb="15">
      <t>キサイ</t>
    </rPh>
    <phoneticPr fontId="1"/>
  </si>
  <si>
    <r>
      <t xml:space="preserve">公判内容
</t>
    </r>
    <r>
      <rPr>
        <sz val="8"/>
        <rFont val="ＭＳ Ｐ明朝"/>
        <family val="1"/>
        <charset val="128"/>
      </rPr>
      <t>（＊出席した期日のみ記載してください）</t>
    </r>
    <phoneticPr fontId="1"/>
  </si>
  <si>
    <t>　　　　　年　　月　　日</t>
    <phoneticPr fontId="1"/>
  </si>
  <si>
    <t>　　　　　年　　月　　日</t>
    <phoneticPr fontId="1"/>
  </si>
  <si>
    <t>～</t>
    <phoneticPr fontId="1"/>
  </si>
  <si>
    <t>判決宣告のみ</t>
  </si>
  <si>
    <t>実質審理あり</t>
  </si>
  <si>
    <t>＊書ききれない場合は別紙「〈被害者参加〉継続用紙①」に記載してください。　　＊立会時間は、必ず出席した公判１回目から記載してください。</t>
    <rPh sb="10" eb="12">
      <t>ベッシ</t>
    </rPh>
    <rPh sb="14" eb="17">
      <t>ヒガイシャ</t>
    </rPh>
    <rPh sb="17" eb="19">
      <t>サンカ</t>
    </rPh>
    <rPh sb="20" eb="22">
      <t>ケイゾク</t>
    </rPh>
    <rPh sb="27" eb="29">
      <t>キサイ</t>
    </rPh>
    <rPh sb="58" eb="60">
      <t>キサイ</t>
    </rPh>
    <phoneticPr fontId="1"/>
  </si>
  <si>
    <t>　　　　　　年　　月　　日</t>
    <phoneticPr fontId="1"/>
  </si>
  <si>
    <t>年　　月　　日</t>
    <phoneticPr fontId="1"/>
  </si>
  <si>
    <t>時　　分</t>
    <phoneticPr fontId="1"/>
  </si>
  <si>
    <t>　　時　　分</t>
    <phoneticPr fontId="1"/>
  </si>
  <si>
    <t>／場所：</t>
    <rPh sb="1" eb="3">
      <t>バショ</t>
    </rPh>
    <phoneticPr fontId="1"/>
  </si>
  <si>
    <t>＊書ききれない場合は別紙「〈被害者参加〉継続用紙②」に記載してください。</t>
    <rPh sb="10" eb="12">
      <t>ベッシ</t>
    </rPh>
    <rPh sb="14" eb="17">
      <t>ヒガイシャ</t>
    </rPh>
    <rPh sb="17" eb="19">
      <t>サンカ</t>
    </rPh>
    <rPh sb="20" eb="22">
      <t>ケイゾク</t>
    </rPh>
    <rPh sb="27" eb="29">
      <t>キサイ</t>
    </rPh>
    <phoneticPr fontId="1"/>
  </si>
  <si>
    <t>＊選定後最初の整理手続期日に関する打合せ・協議等は加算の対象外ですが、算定上必要なため、対応したすべての打合せ・協議等を記載してください。</t>
    <phoneticPr fontId="1"/>
  </si>
  <si>
    <t>複数選定であった</t>
    <phoneticPr fontId="1"/>
  </si>
  <si>
    <t>詳細は別紙「旅費等請求書」に記載あり</t>
    <phoneticPr fontId="1"/>
  </si>
  <si>
    <t>別紙「〈被害者参加〉通訳料請求書」、「&lt;被害者参加&gt;通訳に伴う文書作成料請求書」に記載あり（要疎明資料添付）</t>
    <rPh sb="20" eb="23">
      <t>ヒガイシャ</t>
    </rPh>
    <rPh sb="23" eb="25">
      <t>サンカ</t>
    </rPh>
    <rPh sb="26" eb="28">
      <t>ツウヤク</t>
    </rPh>
    <rPh sb="29" eb="30">
      <t>トモナ</t>
    </rPh>
    <rPh sb="31" eb="33">
      <t>ブンショ</t>
    </rPh>
    <rPh sb="33" eb="36">
      <t>サクセイリョウ</t>
    </rPh>
    <rPh sb="36" eb="39">
      <t>セイキュウショ</t>
    </rPh>
    <phoneticPr fontId="1"/>
  </si>
  <si>
    <t>別紙「〈被害者参加〉謄写料・訴訟準備費用請求書」に記載あり（要疎明資料添付）</t>
    <phoneticPr fontId="1"/>
  </si>
  <si>
    <t>①　被害者参加人が出席することができる最初の公判期日の前日までに、被害者参加人と電話又は面談による打合せ・協議等を行う
   ことなく、当該公判期日に出席した（選定前から、選定に係る事件について打合せ等を行っていた場合を除く。）</t>
    <phoneticPr fontId="1"/>
  </si>
  <si>
    <t>③　原審の記録の閲覧及び謄写をせず並びに原審の被害者参加弁護士から事件の記録を謄写したものの引継ぎを受けることなく、
   被害者参加人が出席することができる最初の公判期日に出席した</t>
    <phoneticPr fontId="1"/>
  </si>
  <si>
    <t>④　③の場合であって、被害者参加弁護士の責めに帰することができない理由により、原審の記録の閲覧及び謄写をせず並びに原
   審の被害者参加弁護士から事件の記録を謄写したものの引継ぎを受けることことができなかった</t>
    <phoneticPr fontId="1"/>
  </si>
  <si>
    <t>　　　【理由】（　　　　　　　　　　　　　　　　　　　　　　　　　　　　　　　　　　　　　　　　　　　　　　　　　　　　　　　　　　　　　　　　　　　</t>
    <phoneticPr fontId="1"/>
  </si>
  <si>
    <t>選定取消し等による活動終了</t>
    <phoneticPr fontId="1"/>
  </si>
  <si>
    <t>　被害者参加人が出席することができる最初の公判期日の前に、上訴の取下げ、選定の取消しその他の事由により活動を終了したとき</t>
    <rPh sb="29" eb="31">
      <t>ジョウソ</t>
    </rPh>
    <rPh sb="32" eb="34">
      <t>トリサ</t>
    </rPh>
    <phoneticPr fontId="1"/>
  </si>
  <si>
    <t>②　原審記録の閲覧等を行った</t>
    <rPh sb="2" eb="4">
      <t>ゲンシン</t>
    </rPh>
    <rPh sb="9" eb="10">
      <t>トウ</t>
    </rPh>
    <phoneticPr fontId="1"/>
  </si>
  <si>
    <t>「原審記録の閲覧等」とは、原審の記録の閲覧、謄写又は原審の被害者参加弁護士から原審の記録を謄写したものの引継ぎを指します。</t>
    <phoneticPr fontId="1"/>
  </si>
  <si>
    <t>③　原審記録の閲覧等を行った上、当該記録を十分に検討した</t>
    <rPh sb="2" eb="4">
      <t>ゲンシン</t>
    </rPh>
    <rPh sb="4" eb="6">
      <t>キロク</t>
    </rPh>
    <rPh sb="9" eb="10">
      <t>トウ</t>
    </rPh>
    <phoneticPr fontId="1"/>
  </si>
  <si>
    <t>④　被害者参加人との打合せ・協議等を行い、かつ、原審記録の閲覧等を行った</t>
    <rPh sb="24" eb="26">
      <t>ゲンシン</t>
    </rPh>
    <rPh sb="31" eb="32">
      <t>トウ</t>
    </rPh>
    <phoneticPr fontId="1"/>
  </si>
  <si>
    <t>⑤　被害者参加人との打合せ・協議等を行い、かつ、原審記録の閲覧等を行った上、当該記録を十分に検討した</t>
    <rPh sb="24" eb="26">
      <t>ゲンシン</t>
    </rPh>
    <rPh sb="31" eb="32">
      <t>トウ</t>
    </rPh>
    <phoneticPr fontId="1"/>
  </si>
  <si>
    <t>　　　　年　　月　　日</t>
    <phoneticPr fontId="1"/>
  </si>
  <si>
    <t>原審記録の閲覧等を行った日：</t>
    <phoneticPr fontId="1"/>
  </si>
  <si>
    <t>月</t>
    <rPh sb="0" eb="1">
      <t>ツキ</t>
    </rPh>
    <phoneticPr fontId="1"/>
  </si>
  <si>
    <t>日</t>
    <rPh sb="0" eb="1">
      <t>ニチ</t>
    </rPh>
    <phoneticPr fontId="1"/>
  </si>
  <si>
    <t>　　　　</t>
    <phoneticPr fontId="1"/>
  </si>
  <si>
    <t xml:space="preserve">※
</t>
    <phoneticPr fontId="1"/>
  </si>
  <si>
    <t>　なお、御記入いただきました個人情報は、日本司法支援センターにおいて管理し、日本司法支援センターにおける被害者国選弁護関連業務に使用するほか、総合法律支援法・同施行規則及び契約約款に基づき、日弁連、所属弁護士会、関係機関に情報を提供することがあります。また、被害者参加人から請求があった場合、同様に情報を提供する場合がありますので、あらかじめ御了承ください。</t>
    <rPh sb="4" eb="5">
      <t>ゴ</t>
    </rPh>
    <rPh sb="171" eb="172">
      <t>ゴ</t>
    </rPh>
    <phoneticPr fontId="1"/>
  </si>
  <si>
    <t>※</t>
    <phoneticPr fontId="1"/>
  </si>
  <si>
    <t>　日弁連委託犯罪被害者法律援助を御利用いただいた場合は、別途、日弁連委託援助申込書・終結報告書（犯罪被害者）等が必要になります。</t>
    <rPh sb="16" eb="17">
      <t>ゴ</t>
    </rPh>
    <phoneticPr fontId="1"/>
  </si>
  <si>
    <t xml:space="preserve">※
</t>
    <phoneticPr fontId="1"/>
  </si>
  <si>
    <t>　提出に当たっては、報告書提出期間（請求できるようになった日から土日祝日・12/29～1/3を除く14日）を確認し、提出期限に遅れないよう御留意ください。報告書の提出が遅れた場合には、報酬等をお支払いできなくなることがあります。</t>
    <phoneticPr fontId="1"/>
  </si>
  <si>
    <t>＊管轄簡裁から往復直線５０ｋｍ以上、又は最も経済的な通常の経路・方法によっての移動が往復１００ｋｍ以上</t>
    <rPh sb="1" eb="3">
      <t>カンカツ</t>
    </rPh>
    <rPh sb="3" eb="5">
      <t>カンサイ</t>
    </rPh>
    <rPh sb="7" eb="9">
      <t>オウフク</t>
    </rPh>
    <rPh sb="9" eb="11">
      <t>チョクセン</t>
    </rPh>
    <rPh sb="15" eb="17">
      <t>イジョウ</t>
    </rPh>
    <rPh sb="18" eb="19">
      <t>マタ</t>
    </rPh>
    <rPh sb="20" eb="21">
      <t>モット</t>
    </rPh>
    <rPh sb="22" eb="25">
      <t>ケイザイテキ</t>
    </rPh>
    <rPh sb="26" eb="28">
      <t>ツウジョウ</t>
    </rPh>
    <rPh sb="29" eb="31">
      <t>ケイロ</t>
    </rPh>
    <rPh sb="32" eb="34">
      <t>ホウホウ</t>
    </rPh>
    <rPh sb="39" eb="41">
      <t>イドウ</t>
    </rPh>
    <rPh sb="42" eb="44">
      <t>オウフク</t>
    </rPh>
    <rPh sb="49" eb="51">
      <t>イジョウ</t>
    </rPh>
    <phoneticPr fontId="1"/>
  </si>
  <si>
    <t>～</t>
    <phoneticPr fontId="1"/>
  </si>
  <si>
    <t>休廷（</t>
    <phoneticPr fontId="1"/>
  </si>
  <si>
    <t>判決宣告のみ</t>
    <phoneticPr fontId="1"/>
  </si>
  <si>
    <t>休廷（</t>
    <phoneticPr fontId="1"/>
  </si>
  <si>
    <t>判決宣告のみ</t>
    <phoneticPr fontId="1"/>
  </si>
  <si>
    <t>～</t>
    <phoneticPr fontId="1"/>
  </si>
  <si>
    <t>判決宣告のみ</t>
    <phoneticPr fontId="1"/>
  </si>
  <si>
    <t>実質審理あり</t>
    <phoneticPr fontId="1"/>
  </si>
  <si>
    <t>～</t>
    <phoneticPr fontId="1"/>
  </si>
  <si>
    <t>休廷（</t>
    <phoneticPr fontId="1"/>
  </si>
  <si>
    <t>判決宣告のみ</t>
    <phoneticPr fontId="1"/>
  </si>
  <si>
    <t>　　　　年　　　月　　　日</t>
    <rPh sb="4" eb="5">
      <t>ネン</t>
    </rPh>
    <rPh sb="8" eb="9">
      <t>ガツ</t>
    </rPh>
    <rPh sb="12" eb="13">
      <t>ヒ</t>
    </rPh>
    <phoneticPr fontId="1"/>
  </si>
  <si>
    <r>
      <t>原判決の宣告刑が死刑又は無期懲役の事件（</t>
    </r>
    <r>
      <rPr>
        <u/>
        <sz val="11"/>
        <rFont val="ＭＳ Ｐ明朝"/>
        <family val="1"/>
        <charset val="128"/>
      </rPr>
      <t>上訴審</t>
    </r>
    <r>
      <rPr>
        <sz val="11"/>
        <rFont val="ＭＳ Ｐ明朝"/>
        <family val="1"/>
        <charset val="128"/>
      </rPr>
      <t>）</t>
    </r>
    <rPh sb="14" eb="16">
      <t>チョウエキ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</si>
</sst>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h:mm;@"/>
    <numFmt numFmtId="177" formatCode="\(h:mm\)"/>
    <numFmt numFmtId="178" formatCode="[$-411]ggge&quot;年&quot;m&quot;月&quot;d&quot;日&quot;;@"/>
    <numFmt numFmtId="179" formatCode="[$-411]ge\.m\.d;@"/>
    <numFmt numFmtId="180" formatCode="m&quot;月&quot;d&quot;日&quot;;@"/>
    <numFmt numFmtId="181" formatCode="\(0\)"/>
    <numFmt numFmtId="182" formatCode="#,##0&quot;円&quot;"/>
    <numFmt numFmtId="183" formatCode="h&quot;時&quot;mm&quot;分&quot;;@"/>
    <numFmt numFmtId="184" formatCode="#,##0&quot;枚&quot;"/>
    <numFmt numFmtId="185" formatCode="0&quot;分&quot;"/>
    <numFmt numFmtId="186" formatCode="#,##0&quot;　円&quot;"/>
    <numFmt numFmtId="187" formatCode="&quot;～&quot;yyyy/m/d"/>
    <numFmt numFmtId="188" formatCode="yyyy/m/d&quot;～&quot;"/>
  </numFmts>
  <fonts count="43"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2"/>
      <name val="ＭＳ Ｐゴシック"/>
      <family val="3"/>
      <charset val="128"/>
    </font>
    <font>
      <b/>
      <sz val="13"/>
      <name val="ＭＳ Ｐゴシック"/>
      <family val="3"/>
      <charset val="128"/>
    </font>
    <font>
      <sz val="10.5"/>
      <name val="ＭＳ Ｐ明朝"/>
      <family val="1"/>
      <charset val="128"/>
    </font>
    <font>
      <sz val="8.5"/>
      <name val="ＭＳ Ｐ明朝"/>
      <family val="1"/>
      <charset val="128"/>
    </font>
    <font>
      <sz val="12"/>
      <name val="ＭＳ Ｐ明朝"/>
      <family val="1"/>
      <charset val="128"/>
    </font>
    <font>
      <b/>
      <sz val="12"/>
      <name val="ＭＳ Ｐ明朝"/>
      <family val="1"/>
      <charset val="128"/>
    </font>
    <font>
      <sz val="9"/>
      <color rgb="FF000000"/>
      <name val="MS UI Gothic"/>
      <family val="3"/>
      <charset val="128"/>
    </font>
    <font>
      <sz val="9.5"/>
      <name val="ＭＳ Ｐ明朝"/>
      <family val="1"/>
      <charset val="128"/>
    </font>
    <font>
      <sz val="11"/>
      <name val="ＭＳ Ｐゴシック"/>
      <family val="3"/>
      <charset val="128"/>
    </font>
    <font>
      <sz val="12"/>
      <name val="ＭＳ Ｐゴシック"/>
      <family val="3"/>
      <charset val="128"/>
    </font>
    <font>
      <u/>
      <sz val="11"/>
      <name val="ＭＳ Ｐゴシック"/>
      <family val="3"/>
      <charset val="128"/>
    </font>
    <font>
      <sz val="10"/>
      <name val="ＭＳ Ｐゴシック"/>
      <family val="3"/>
      <charset val="128"/>
    </font>
    <font>
      <b/>
      <sz val="10"/>
      <name val="ＭＳ Ｐゴシック"/>
      <family val="3"/>
      <charset val="128"/>
    </font>
    <font>
      <b/>
      <sz val="13"/>
      <name val="ＭＳ Ｐ明朝"/>
      <family val="1"/>
      <charset val="128"/>
    </font>
    <font>
      <u/>
      <sz val="12"/>
      <name val="ＭＳ Ｐ明朝"/>
      <family val="1"/>
      <charset val="128"/>
    </font>
    <font>
      <u/>
      <sz val="11"/>
      <name val="ＭＳ Ｐ明朝"/>
      <family val="1"/>
      <charset val="128"/>
    </font>
    <font>
      <strike/>
      <sz val="10"/>
      <color indexed="10"/>
      <name val="ＭＳ Ｐ明朝"/>
      <family val="1"/>
      <charset val="128"/>
    </font>
    <font>
      <sz val="14"/>
      <name val="ＭＳ Ｐ明朝"/>
      <family val="1"/>
      <charset val="128"/>
    </font>
    <font>
      <b/>
      <sz val="14"/>
      <name val="ＭＳ Ｐゴシック"/>
      <family val="3"/>
      <charset val="128"/>
    </font>
    <font>
      <sz val="13"/>
      <name val="ＭＳ Ｐ明朝"/>
      <family val="1"/>
      <charset val="128"/>
    </font>
    <font>
      <sz val="8"/>
      <name val="ＭＳ Ｐゴシック"/>
      <family val="3"/>
      <charset val="128"/>
    </font>
    <font>
      <b/>
      <sz val="11"/>
      <name val="ＭＳ Ｐゴシック"/>
      <family val="3"/>
      <charset val="128"/>
    </font>
    <font>
      <u/>
      <sz val="9"/>
      <name val="ＭＳ Ｐ明朝"/>
      <family val="1"/>
      <charset val="128"/>
    </font>
    <font>
      <sz val="14"/>
      <name val="ＭＳ Ｐゴシック"/>
      <family val="3"/>
      <charset val="128"/>
    </font>
    <font>
      <sz val="9"/>
      <name val="ＭＳ Ｐゴシック"/>
      <family val="3"/>
      <charset val="128"/>
    </font>
    <font>
      <b/>
      <sz val="15"/>
      <name val="ＭＳ Ｐゴシック"/>
      <family val="3"/>
      <charset val="128"/>
    </font>
    <font>
      <sz val="12"/>
      <name val="ＭＳ Ｐゴシック"/>
      <family val="3"/>
      <charset val="128"/>
      <scheme val="major"/>
    </font>
    <font>
      <b/>
      <sz val="11"/>
      <name val="ＭＳ Ｐ明朝"/>
      <family val="1"/>
      <charset val="128"/>
    </font>
    <font>
      <sz val="6"/>
      <name val="ＭＳ Ｐゴシック"/>
      <family val="2"/>
      <charset val="128"/>
      <scheme val="minor"/>
    </font>
    <font>
      <b/>
      <sz val="14"/>
      <name val="ＭＳ Ｐゴシック"/>
      <family val="3"/>
      <charset val="128"/>
      <scheme val="minor"/>
    </font>
    <font>
      <u/>
      <sz val="10"/>
      <name val="ＭＳ Ｐゴシック"/>
      <family val="3"/>
      <charset val="128"/>
    </font>
    <font>
      <b/>
      <sz val="9"/>
      <color indexed="81"/>
      <name val="ＭＳ Ｐゴシック"/>
      <family val="3"/>
      <charset val="128"/>
    </font>
    <font>
      <sz val="7"/>
      <name val="ＭＳ Ｐ明朝"/>
      <family val="1"/>
      <charset val="128"/>
    </font>
    <font>
      <sz val="10"/>
      <name val="ＭＳ Ｐゴシック"/>
      <family val="3"/>
      <charset val="128"/>
      <scheme val="minor"/>
    </font>
    <font>
      <sz val="6.5"/>
      <name val="ＭＳ Ｐ明朝"/>
      <family val="1"/>
      <charset val="128"/>
    </font>
  </fonts>
  <fills count="7">
    <fill>
      <patternFill patternType="none"/>
    </fill>
    <fill>
      <patternFill patternType="gray125"/>
    </fill>
    <fill>
      <patternFill patternType="solid">
        <fgColor rgb="FFFFFF66"/>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99"/>
        <bgColor indexed="64"/>
      </patternFill>
    </fill>
    <fill>
      <patternFill patternType="solid">
        <fgColor rgb="FFE6E6E6"/>
        <bgColor indexed="64"/>
      </patternFill>
    </fill>
  </fills>
  <borders count="124">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thin">
        <color auto="1"/>
      </bottom>
      <diagonal/>
    </border>
    <border>
      <left/>
      <right style="medium">
        <color indexed="64"/>
      </right>
      <top style="hair">
        <color auto="1"/>
      </top>
      <bottom/>
      <diagonal/>
    </border>
    <border>
      <left style="thin">
        <color auto="1"/>
      </left>
      <right/>
      <top/>
      <bottom style="medium">
        <color indexed="64"/>
      </bottom>
      <diagonal/>
    </border>
    <border>
      <left style="double">
        <color auto="1"/>
      </left>
      <right/>
      <top style="double">
        <color auto="1"/>
      </top>
      <bottom style="hair">
        <color auto="1"/>
      </bottom>
      <diagonal/>
    </border>
    <border>
      <left/>
      <right/>
      <top style="double">
        <color auto="1"/>
      </top>
      <bottom style="hair">
        <color auto="1"/>
      </bottom>
      <diagonal/>
    </border>
    <border>
      <left/>
      <right style="double">
        <color auto="1"/>
      </right>
      <top style="double">
        <color auto="1"/>
      </top>
      <bottom style="hair">
        <color auto="1"/>
      </bottom>
      <diagonal/>
    </border>
    <border>
      <left style="double">
        <color auto="1"/>
      </left>
      <right/>
      <top style="hair">
        <color auto="1"/>
      </top>
      <bottom/>
      <diagonal/>
    </border>
    <border>
      <left style="hair">
        <color auto="1"/>
      </left>
      <right/>
      <top style="hair">
        <color auto="1"/>
      </top>
      <bottom/>
      <diagonal/>
    </border>
    <border>
      <left/>
      <right style="double">
        <color auto="1"/>
      </right>
      <top style="hair">
        <color auto="1"/>
      </top>
      <bottom/>
      <diagonal/>
    </border>
    <border>
      <left style="double">
        <color auto="1"/>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style="hair">
        <color auto="1"/>
      </left>
      <right/>
      <top/>
      <bottom style="double">
        <color auto="1"/>
      </bottom>
      <diagonal/>
    </border>
    <border>
      <left/>
      <right style="double">
        <color auto="1"/>
      </right>
      <top/>
      <bottom style="double">
        <color auto="1"/>
      </bottom>
      <diagonal/>
    </border>
    <border>
      <left/>
      <right/>
      <top/>
      <bottom style="mediumDashDotDot">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medium">
        <color auto="1"/>
      </right>
      <top/>
      <bottom style="hair">
        <color indexed="64"/>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right/>
      <top style="dashDot">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double">
        <color indexed="64"/>
      </top>
      <bottom style="thin">
        <color indexed="64"/>
      </bottom>
      <diagonal/>
    </border>
    <border>
      <left style="thin">
        <color indexed="64"/>
      </left>
      <right/>
      <top style="double">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double">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auto="1"/>
      </top>
      <bottom style="double">
        <color auto="1"/>
      </bottom>
      <diagonal/>
    </border>
    <border>
      <left/>
      <right style="thin">
        <color indexed="64"/>
      </right>
      <top style="double">
        <color auto="1"/>
      </top>
      <bottom style="double">
        <color auto="1"/>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817">
    <xf numFmtId="0" fontId="0" fillId="0" borderId="0" xfId="0">
      <alignment vertical="center"/>
    </xf>
    <xf numFmtId="0" fontId="3" fillId="0" borderId="0" xfId="0" applyFont="1"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2" fillId="0" borderId="0" xfId="0" applyFont="1" applyAlignment="1">
      <alignment horizontal="right" vertical="center"/>
    </xf>
    <xf numFmtId="0" fontId="5" fillId="0" borderId="0" xfId="0" applyFont="1">
      <alignment vertical="center"/>
    </xf>
    <xf numFmtId="0" fontId="12" fillId="0" borderId="0" xfId="0" applyFont="1">
      <alignment vertical="center"/>
    </xf>
    <xf numFmtId="0" fontId="6" fillId="0" borderId="0" xfId="0" applyFont="1">
      <alignment vertical="center"/>
    </xf>
    <xf numFmtId="0" fontId="2" fillId="0" borderId="10" xfId="0" applyFont="1" applyBorder="1">
      <alignment vertical="center"/>
    </xf>
    <xf numFmtId="0" fontId="2" fillId="0" borderId="0" xfId="0" applyFont="1" applyAlignment="1">
      <alignment horizontal="left" vertical="center"/>
    </xf>
    <xf numFmtId="0" fontId="6" fillId="0" borderId="0" xfId="0" applyFont="1" applyAlignment="1">
      <alignment horizontal="center" vertical="center" textRotation="255"/>
    </xf>
    <xf numFmtId="0" fontId="13" fillId="0" borderId="0" xfId="0" applyFont="1" applyAlignment="1">
      <alignment horizontal="left" vertical="center"/>
    </xf>
    <xf numFmtId="0" fontId="5" fillId="0" borderId="0" xfId="0" applyFont="1" applyAlignment="1">
      <alignment horizontal="right" vertical="center"/>
    </xf>
    <xf numFmtId="0" fontId="10" fillId="0" borderId="0" xfId="0" applyFont="1">
      <alignment vertical="center"/>
    </xf>
    <xf numFmtId="0" fontId="2" fillId="0" borderId="10" xfId="0" applyFont="1" applyBorder="1" applyAlignment="1">
      <alignment horizontal="left" vertical="center" wrapText="1"/>
    </xf>
    <xf numFmtId="0" fontId="5" fillId="0" borderId="0" xfId="0" applyFont="1" applyAlignment="1">
      <alignment horizontal="right" vertical="center" wrapText="1"/>
    </xf>
    <xf numFmtId="0" fontId="10" fillId="0" borderId="0" xfId="0" applyFont="1" applyAlignment="1">
      <alignment horizontal="left" vertical="center"/>
    </xf>
    <xf numFmtId="0" fontId="2" fillId="0" borderId="0" xfId="0" applyFont="1" applyAlignment="1">
      <alignment horizontal="left" vertical="center" wrapText="1"/>
    </xf>
    <xf numFmtId="0" fontId="2" fillId="0" borderId="10" xfId="0" applyFont="1" applyBorder="1" applyAlignment="1">
      <alignment horizontal="right" vertical="center"/>
    </xf>
    <xf numFmtId="0" fontId="10" fillId="0" borderId="0" xfId="0" applyFont="1" applyAlignment="1">
      <alignment horizontal="right" vertical="center"/>
    </xf>
    <xf numFmtId="0" fontId="10" fillId="0" borderId="10" xfId="0" applyFont="1" applyBorder="1" applyAlignment="1">
      <alignment horizontal="right" vertical="center"/>
    </xf>
    <xf numFmtId="0" fontId="5" fillId="0" borderId="0" xfId="0" applyFont="1" applyAlignment="1">
      <alignment horizontal="right"/>
    </xf>
    <xf numFmtId="0" fontId="11" fillId="0" borderId="10" xfId="0" applyFont="1" applyBorder="1" applyAlignment="1">
      <alignment horizontal="right"/>
    </xf>
    <xf numFmtId="0" fontId="6" fillId="0" borderId="10" xfId="0" applyFont="1" applyBorder="1" applyAlignment="1">
      <alignment horizontal="left" vertical="center" wrapText="1"/>
    </xf>
    <xf numFmtId="0" fontId="2"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right"/>
    </xf>
    <xf numFmtId="0" fontId="5" fillId="0" borderId="0" xfId="0" applyFont="1" applyAlignment="1">
      <alignment vertical="center" wrapText="1"/>
    </xf>
    <xf numFmtId="0" fontId="2" fillId="0" borderId="0" xfId="0" applyFont="1" applyAlignment="1">
      <alignment horizontal="center" vertical="center"/>
    </xf>
    <xf numFmtId="0" fontId="2" fillId="0" borderId="2" xfId="0" applyFont="1" applyBorder="1">
      <alignment vertical="center"/>
    </xf>
    <xf numFmtId="178" fontId="5" fillId="0" borderId="0" xfId="0" applyNumberFormat="1" applyFont="1" applyAlignment="1">
      <alignment horizontal="right" vertical="center"/>
    </xf>
    <xf numFmtId="0" fontId="17" fillId="0" borderId="0" xfId="0" applyFont="1">
      <alignment vertical="center"/>
    </xf>
    <xf numFmtId="0" fontId="16" fillId="0" borderId="0" xfId="0" applyFont="1">
      <alignment vertical="center"/>
    </xf>
    <xf numFmtId="0" fontId="0" fillId="0" borderId="2" xfId="0" applyBorder="1" applyAlignment="1">
      <alignment horizontal="center" vertical="center"/>
    </xf>
    <xf numFmtId="0" fontId="21" fillId="0" borderId="0" xfId="0" applyFont="1">
      <alignment vertical="center"/>
    </xf>
    <xf numFmtId="0" fontId="12" fillId="0" borderId="0" xfId="0" applyFont="1" applyAlignment="1">
      <alignment horizontal="center" vertical="center"/>
    </xf>
    <xf numFmtId="0" fontId="12" fillId="0" borderId="2" xfId="0" applyFont="1" applyBorder="1" applyAlignment="1">
      <alignment horizontal="left"/>
    </xf>
    <xf numFmtId="0" fontId="2" fillId="0" borderId="2" xfId="0" applyFont="1" applyBorder="1" applyAlignment="1"/>
    <xf numFmtId="0" fontId="23" fillId="0" borderId="2" xfId="0" applyFont="1" applyBorder="1" applyAlignment="1"/>
    <xf numFmtId="0" fontId="23" fillId="0" borderId="0" xfId="0" applyFont="1">
      <alignment vertical="center"/>
    </xf>
    <xf numFmtId="0" fontId="12" fillId="0" borderId="3" xfId="0" applyFont="1" applyBorder="1" applyAlignment="1"/>
    <xf numFmtId="0" fontId="2" fillId="0" borderId="5" xfId="0" applyFont="1" applyBorder="1">
      <alignment vertical="center"/>
    </xf>
    <xf numFmtId="0" fontId="12" fillId="0" borderId="2" xfId="0" applyFont="1" applyBorder="1" applyAlignment="1">
      <alignment horizontal="left" vertical="center"/>
    </xf>
    <xf numFmtId="0" fontId="23" fillId="0" borderId="2" xfId="0" applyFont="1" applyBorder="1">
      <alignment vertical="center"/>
    </xf>
    <xf numFmtId="0" fontId="12" fillId="0" borderId="3" xfId="0" applyFont="1" applyBorder="1">
      <alignment vertical="center"/>
    </xf>
    <xf numFmtId="0" fontId="22" fillId="0" borderId="3" xfId="0" applyFont="1" applyBorder="1">
      <alignment vertical="center"/>
    </xf>
    <xf numFmtId="0" fontId="12" fillId="0" borderId="0" xfId="0" applyFont="1" applyAlignment="1"/>
    <xf numFmtId="0" fontId="6" fillId="0" borderId="0" xfId="0" applyFont="1" applyAlignment="1"/>
    <xf numFmtId="0" fontId="2" fillId="0" borderId="0" xfId="0" applyFont="1" applyAlignment="1"/>
    <xf numFmtId="0" fontId="6" fillId="0" borderId="3" xfId="0" applyFont="1" applyBorder="1">
      <alignment vertical="center"/>
    </xf>
    <xf numFmtId="0" fontId="26" fillId="0" borderId="0" xfId="0" applyFont="1">
      <alignment vertical="center"/>
    </xf>
    <xf numFmtId="0" fontId="27" fillId="0" borderId="0" xfId="0" applyFont="1">
      <alignmen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4" fillId="0" borderId="0" xfId="0" applyFont="1" applyAlignment="1">
      <alignment vertical="center" wrapText="1"/>
    </xf>
    <xf numFmtId="0" fontId="0" fillId="0" borderId="0" xfId="0" applyAlignment="1">
      <alignment horizontal="center" vertical="center"/>
    </xf>
    <xf numFmtId="0" fontId="0" fillId="0" borderId="2" xfId="0" applyBorder="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8" fillId="0" borderId="0" xfId="0" applyFont="1">
      <alignment vertical="center"/>
    </xf>
    <xf numFmtId="0" fontId="0" fillId="0" borderId="0" xfId="0" applyAlignment="1">
      <alignment vertical="center" wrapText="1"/>
    </xf>
    <xf numFmtId="0" fontId="0" fillId="0" borderId="0" xfId="0" applyAlignment="1">
      <alignment horizontal="right" vertical="center"/>
    </xf>
    <xf numFmtId="0" fontId="29" fillId="0" borderId="0" xfId="0" applyFont="1">
      <alignment vertical="center"/>
    </xf>
    <xf numFmtId="0" fontId="12" fillId="0" borderId="0" xfId="0" applyFont="1" applyAlignment="1">
      <alignment horizontal="right" vertical="center"/>
    </xf>
    <xf numFmtId="0" fontId="29" fillId="0" borderId="0" xfId="0" applyFont="1" applyAlignment="1">
      <alignment horizontal="center" vertical="center"/>
    </xf>
    <xf numFmtId="0" fontId="23" fillId="0" borderId="0" xfId="0" applyFont="1" applyAlignment="1">
      <alignment vertical="center" wrapText="1"/>
    </xf>
    <xf numFmtId="0" fontId="8" fillId="0" borderId="0" xfId="0" applyFont="1" applyAlignment="1">
      <alignment vertical="center" wrapText="1"/>
    </xf>
    <xf numFmtId="0" fontId="12" fillId="0" borderId="19" xfId="0" applyFont="1" applyBorder="1" applyAlignment="1">
      <alignment vertical="center" wrapText="1"/>
    </xf>
    <xf numFmtId="0" fontId="12" fillId="0" borderId="22" xfId="0" applyFont="1" applyBorder="1" applyAlignment="1">
      <alignment vertical="center" wrapText="1"/>
    </xf>
    <xf numFmtId="0" fontId="12" fillId="0" borderId="0" xfId="0" applyFont="1" applyAlignment="1">
      <alignment vertical="center" wrapText="1"/>
    </xf>
    <xf numFmtId="0" fontId="12" fillId="0" borderId="27" xfId="0" applyFont="1" applyBorder="1" applyAlignment="1">
      <alignment vertical="center" wrapText="1"/>
    </xf>
    <xf numFmtId="0" fontId="2" fillId="0" borderId="4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5" xfId="0" applyFont="1" applyBorder="1" applyAlignment="1">
      <alignment horizontal="center" vertical="center" wrapText="1"/>
    </xf>
    <xf numFmtId="0" fontId="17" fillId="0" borderId="0" xfId="0" applyFont="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29" xfId="0" applyFont="1" applyBorder="1" applyAlignment="1">
      <alignment vertical="center" wrapText="1"/>
    </xf>
    <xf numFmtId="0" fontId="12" fillId="0" borderId="33" xfId="0" applyFont="1" applyBorder="1" applyAlignment="1">
      <alignment vertical="center" wrapText="1"/>
    </xf>
    <xf numFmtId="0" fontId="5" fillId="0" borderId="10" xfId="0" applyFont="1" applyBorder="1" applyAlignment="1">
      <alignment vertical="center" wrapText="1"/>
    </xf>
    <xf numFmtId="0" fontId="0" fillId="0" borderId="8" xfId="0" applyBorder="1">
      <alignment vertical="center"/>
    </xf>
    <xf numFmtId="0" fontId="18" fillId="0" borderId="2" xfId="0" applyFont="1" applyBorder="1" applyAlignment="1">
      <alignment horizontal="center" vertical="center"/>
    </xf>
    <xf numFmtId="0" fontId="5" fillId="0" borderId="2" xfId="0" applyFont="1" applyBorder="1" applyAlignment="1">
      <alignment vertical="center" wrapText="1"/>
    </xf>
    <xf numFmtId="0" fontId="5" fillId="0" borderId="11" xfId="0" applyFont="1" applyBorder="1" applyAlignment="1">
      <alignment vertical="center" wrapText="1"/>
    </xf>
    <xf numFmtId="0" fontId="12" fillId="0" borderId="2" xfId="0" applyFont="1" applyBorder="1" applyAlignment="1">
      <alignment vertical="center" wrapText="1"/>
    </xf>
    <xf numFmtId="0" fontId="12" fillId="0" borderId="11" xfId="0" applyFont="1" applyBorder="1" applyAlignment="1">
      <alignment vertical="center" wrapText="1"/>
    </xf>
    <xf numFmtId="0" fontId="0" fillId="0" borderId="56" xfId="0" applyBorder="1">
      <alignment vertical="center"/>
    </xf>
    <xf numFmtId="0" fontId="5" fillId="0" borderId="56" xfId="0" applyFont="1" applyBorder="1" applyAlignment="1">
      <alignment horizontal="left" vertical="center" wrapText="1"/>
    </xf>
    <xf numFmtId="0" fontId="31" fillId="0" borderId="0" xfId="0" applyFont="1">
      <alignment vertical="center"/>
    </xf>
    <xf numFmtId="0" fontId="26" fillId="0" borderId="38" xfId="0" applyFont="1" applyBorder="1">
      <alignment vertical="center"/>
    </xf>
    <xf numFmtId="0" fontId="26" fillId="0" borderId="39" xfId="0" applyFont="1" applyBorder="1">
      <alignment vertical="center"/>
    </xf>
    <xf numFmtId="0" fontId="31" fillId="0" borderId="39" xfId="0" applyFont="1" applyBorder="1">
      <alignment vertical="center"/>
    </xf>
    <xf numFmtId="0" fontId="31" fillId="0" borderId="40" xfId="0" applyFont="1" applyBorder="1">
      <alignment vertical="center"/>
    </xf>
    <xf numFmtId="0" fontId="19" fillId="0" borderId="0" xfId="0" applyFont="1" applyAlignment="1">
      <alignment horizontal="center" vertical="center"/>
    </xf>
    <xf numFmtId="0" fontId="2" fillId="0" borderId="0" xfId="0" applyFont="1" applyAlignment="1">
      <alignment horizontal="left" shrinkToFit="1"/>
    </xf>
    <xf numFmtId="0" fontId="12" fillId="0" borderId="0" xfId="0" applyFont="1" applyAlignment="1">
      <alignment horizontal="center"/>
    </xf>
    <xf numFmtId="0" fontId="12" fillId="0" borderId="29" xfId="0" applyFont="1" applyBorder="1" applyAlignment="1">
      <alignment horizontal="center" vertical="center" wrapText="1"/>
    </xf>
    <xf numFmtId="0" fontId="2" fillId="0" borderId="29" xfId="0" applyFont="1" applyBorder="1" applyAlignment="1">
      <alignment vertical="center" wrapText="1"/>
    </xf>
    <xf numFmtId="0" fontId="2" fillId="0" borderId="59" xfId="0" applyFont="1" applyBorder="1" applyAlignment="1">
      <alignment vertical="center" wrapText="1"/>
    </xf>
    <xf numFmtId="0" fontId="2" fillId="0" borderId="10" xfId="0" applyFont="1" applyBorder="1" applyAlignment="1">
      <alignment vertical="center" wrapText="1"/>
    </xf>
    <xf numFmtId="0" fontId="2" fillId="0" borderId="39" xfId="0" applyFont="1" applyBorder="1" applyAlignment="1">
      <alignment horizontal="right" vertical="center"/>
    </xf>
    <xf numFmtId="0" fontId="2" fillId="0" borderId="40"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18" xfId="0" applyFont="1" applyBorder="1">
      <alignment vertical="center"/>
    </xf>
    <xf numFmtId="0" fontId="2" fillId="0" borderId="19" xfId="0" applyFont="1" applyBorder="1">
      <alignment vertical="center"/>
    </xf>
    <xf numFmtId="0" fontId="2" fillId="0" borderId="19" xfId="0" applyFont="1" applyBorder="1" applyAlignment="1">
      <alignment horizontal="center" vertical="center"/>
    </xf>
    <xf numFmtId="0" fontId="2" fillId="0" borderId="26" xfId="0" applyFont="1" applyBorder="1">
      <alignment vertical="center"/>
    </xf>
    <xf numFmtId="0" fontId="2" fillId="2" borderId="0" xfId="0" applyFont="1" applyFill="1">
      <alignment vertical="center"/>
    </xf>
    <xf numFmtId="0" fontId="2" fillId="0" borderId="32" xfId="0" applyFont="1" applyBorder="1">
      <alignment vertical="center"/>
    </xf>
    <xf numFmtId="0" fontId="2" fillId="0" borderId="29" xfId="0" applyFont="1" applyBorder="1">
      <alignment vertical="center"/>
    </xf>
    <xf numFmtId="0" fontId="2" fillId="0" borderId="29" xfId="0" applyFont="1" applyBorder="1" applyAlignment="1">
      <alignment horizontal="center" vertical="center"/>
    </xf>
    <xf numFmtId="0" fontId="23" fillId="0" borderId="24" xfId="0" applyFont="1" applyBorder="1" applyAlignment="1">
      <alignment horizontal="center" vertical="center"/>
    </xf>
    <xf numFmtId="0" fontId="2" fillId="0" borderId="31" xfId="0" applyFont="1" applyBorder="1">
      <alignment vertical="center"/>
    </xf>
    <xf numFmtId="0" fontId="23" fillId="0" borderId="0" xfId="0" applyFont="1" applyAlignment="1">
      <alignment horizontal="center" vertical="center"/>
    </xf>
    <xf numFmtId="0" fontId="23" fillId="0" borderId="53" xfId="0" applyFont="1" applyBorder="1" applyAlignment="1">
      <alignment horizontal="center" vertical="center"/>
    </xf>
    <xf numFmtId="0" fontId="2" fillId="0" borderId="53" xfId="0" applyFont="1" applyBorder="1">
      <alignment vertical="center"/>
    </xf>
    <xf numFmtId="0" fontId="2" fillId="0" borderId="54" xfId="0" applyFont="1" applyBorder="1" applyAlignment="1">
      <alignment horizontal="right" vertical="center"/>
    </xf>
    <xf numFmtId="0" fontId="2" fillId="0" borderId="53" xfId="0" applyFont="1" applyBorder="1" applyAlignment="1">
      <alignment horizontal="right" vertical="center"/>
    </xf>
    <xf numFmtId="0" fontId="2" fillId="0" borderId="4" xfId="0" applyFont="1" applyBorder="1">
      <alignment vertical="center"/>
    </xf>
    <xf numFmtId="0" fontId="2" fillId="0" borderId="5" xfId="0" applyFont="1" applyBorder="1" applyAlignment="1">
      <alignment horizontal="center" vertical="center"/>
    </xf>
    <xf numFmtId="0" fontId="23" fillId="0" borderId="29" xfId="0" applyFont="1" applyBorder="1" applyAlignment="1">
      <alignment horizontal="center" vertical="center"/>
    </xf>
    <xf numFmtId="0" fontId="2" fillId="0" borderId="7" xfId="0" applyFont="1" applyBorder="1">
      <alignment vertical="center"/>
    </xf>
    <xf numFmtId="0" fontId="2" fillId="0" borderId="5" xfId="0" applyFont="1" applyBorder="1" applyAlignment="1"/>
    <xf numFmtId="0" fontId="0" fillId="0" borderId="24" xfId="0" applyBorder="1" applyAlignment="1">
      <alignment horizontal="right" vertical="center"/>
    </xf>
    <xf numFmtId="0" fontId="0" fillId="0" borderId="24" xfId="0" applyBorder="1" applyAlignment="1">
      <alignment horizontal="left" vertical="center"/>
    </xf>
    <xf numFmtId="0" fontId="17" fillId="0" borderId="0" xfId="0" applyFont="1" applyAlignment="1">
      <alignment horizontal="center" vertical="center"/>
    </xf>
    <xf numFmtId="0" fontId="2" fillId="2" borderId="0" xfId="0" applyFont="1" applyFill="1" applyAlignment="1"/>
    <xf numFmtId="0" fontId="10" fillId="2" borderId="0" xfId="0" applyFont="1" applyFill="1" applyAlignment="1">
      <alignment horizontal="left" vertical="center"/>
    </xf>
    <xf numFmtId="0" fontId="6"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0" fontId="6" fillId="2" borderId="0" xfId="0" applyFont="1" applyFill="1" applyAlignment="1">
      <alignment horizontal="left" vertical="center" shrinkToFit="1"/>
    </xf>
    <xf numFmtId="0" fontId="5" fillId="2" borderId="0" xfId="0" applyFont="1" applyFill="1" applyAlignment="1">
      <alignment horizontal="left" vertical="center" wrapText="1"/>
    </xf>
    <xf numFmtId="0" fontId="2" fillId="2" borderId="0" xfId="0" applyFont="1" applyFill="1" applyAlignment="1">
      <alignment horizontal="center" vertical="center" textRotation="255"/>
    </xf>
    <xf numFmtId="0" fontId="2" fillId="2" borderId="3" xfId="0" applyFont="1" applyFill="1" applyBorder="1">
      <alignment vertical="center"/>
    </xf>
    <xf numFmtId="0" fontId="2" fillId="0" borderId="0" xfId="0" applyFont="1" applyAlignment="1">
      <alignment vertical="center" shrinkToFit="1"/>
    </xf>
    <xf numFmtId="0" fontId="2" fillId="0" borderId="10" xfId="0" applyFont="1" applyBorder="1" applyAlignment="1">
      <alignment vertical="center" shrinkToFit="1"/>
    </xf>
    <xf numFmtId="0" fontId="2" fillId="2" borderId="1" xfId="0" applyFont="1" applyFill="1" applyBorder="1">
      <alignment vertical="center"/>
    </xf>
    <xf numFmtId="179" fontId="12" fillId="0" borderId="0" xfId="0" applyNumberFormat="1" applyFont="1" applyAlignment="1">
      <alignment vertical="center" wrapText="1"/>
    </xf>
    <xf numFmtId="180" fontId="0" fillId="0" borderId="0" xfId="0" applyNumberFormat="1">
      <alignment vertical="center"/>
    </xf>
    <xf numFmtId="0" fontId="0" fillId="0" borderId="0" xfId="0" applyAlignment="1">
      <alignment horizontal="right"/>
    </xf>
    <xf numFmtId="0" fontId="2" fillId="0" borderId="0" xfId="0" applyFont="1" applyAlignment="1">
      <alignment vertical="top"/>
    </xf>
    <xf numFmtId="0" fontId="35" fillId="0" borderId="0" xfId="0" applyFont="1">
      <alignment vertical="center"/>
    </xf>
    <xf numFmtId="0" fontId="29" fillId="0" borderId="68" xfId="0" applyFont="1" applyBorder="1" applyAlignment="1">
      <alignment horizontal="center" vertical="center"/>
    </xf>
    <xf numFmtId="0" fontId="0" fillId="0" borderId="68" xfId="0" applyBorder="1" applyAlignment="1">
      <alignment horizontal="left" vertical="center" wrapText="1"/>
    </xf>
    <xf numFmtId="0" fontId="29" fillId="0" borderId="68" xfId="0" applyFont="1" applyBorder="1">
      <alignment vertical="center"/>
    </xf>
    <xf numFmtId="181" fontId="0" fillId="0" borderId="0" xfId="0" applyNumberFormat="1">
      <alignment vertical="center"/>
    </xf>
    <xf numFmtId="0" fontId="29" fillId="0" borderId="19" xfId="0" applyFont="1" applyBorder="1" applyAlignment="1">
      <alignment horizontal="center" vertical="center"/>
    </xf>
    <xf numFmtId="0" fontId="0" fillId="0" borderId="0" xfId="0" applyAlignment="1">
      <alignment vertical="center" shrinkToFit="1"/>
    </xf>
    <xf numFmtId="0" fontId="0" fillId="0" borderId="19" xfId="0" applyBorder="1">
      <alignment vertical="center"/>
    </xf>
    <xf numFmtId="0" fontId="0" fillId="0" borderId="19" xfId="0" applyBorder="1" applyAlignment="1">
      <alignment horizontal="center" vertical="center"/>
    </xf>
    <xf numFmtId="0" fontId="0" fillId="0" borderId="19" xfId="0" applyBorder="1" applyAlignment="1">
      <alignment horizontal="right" vertical="center"/>
    </xf>
    <xf numFmtId="0" fontId="0" fillId="0" borderId="22" xfId="0" applyBorder="1" applyAlignment="1">
      <alignment horizontal="right" vertical="center"/>
    </xf>
    <xf numFmtId="0" fontId="0" fillId="0" borderId="26" xfId="0" applyBorder="1">
      <alignment vertical="center"/>
    </xf>
    <xf numFmtId="0" fontId="0" fillId="0" borderId="36" xfId="0" applyBorder="1">
      <alignment vertical="center"/>
    </xf>
    <xf numFmtId="0" fontId="0" fillId="0" borderId="24" xfId="0" applyBorder="1" applyAlignment="1">
      <alignment horizontal="left" vertical="center" wrapText="1"/>
    </xf>
    <xf numFmtId="0" fontId="0" fillId="0" borderId="24" xfId="0" applyBorder="1" applyAlignment="1">
      <alignment horizontal="center" vertical="center" shrinkToFit="1"/>
    </xf>
    <xf numFmtId="0" fontId="0" fillId="0" borderId="37" xfId="0" applyBorder="1" applyAlignment="1">
      <alignment horizontal="center" vertical="center" shrinkToFit="1"/>
    </xf>
    <xf numFmtId="0" fontId="0" fillId="5" borderId="26" xfId="0" applyFill="1" applyBorder="1" applyAlignment="1">
      <alignment horizontal="center" vertical="center" wrapText="1"/>
    </xf>
    <xf numFmtId="0" fontId="0" fillId="5" borderId="36" xfId="0" applyFill="1" applyBorder="1" applyAlignment="1">
      <alignment horizontal="center" vertical="center" wrapText="1"/>
    </xf>
    <xf numFmtId="0" fontId="0" fillId="0" borderId="0" xfId="0" applyAlignment="1">
      <alignment horizontal="left" vertical="center" indent="1"/>
    </xf>
    <xf numFmtId="0" fontId="0" fillId="5" borderId="8" xfId="0" applyFill="1" applyBorder="1" applyAlignment="1">
      <alignment horizontal="center" vertical="center" wrapText="1"/>
    </xf>
    <xf numFmtId="0" fontId="0" fillId="5" borderId="4" xfId="0" applyFill="1" applyBorder="1" applyAlignment="1">
      <alignment horizontal="center" vertical="center" wrapText="1"/>
    </xf>
    <xf numFmtId="0" fontId="0" fillId="5" borderId="43" xfId="0" applyFill="1" applyBorder="1" applyAlignment="1">
      <alignment horizontal="center" vertical="center" wrapText="1"/>
    </xf>
    <xf numFmtId="180" fontId="0" fillId="0" borderId="0" xfId="0" applyNumberFormat="1" applyAlignment="1">
      <alignment vertical="center" wrapText="1"/>
    </xf>
    <xf numFmtId="182" fontId="0" fillId="0" borderId="0" xfId="0" applyNumberFormat="1" applyAlignment="1">
      <alignment horizontal="right" vertical="center"/>
    </xf>
    <xf numFmtId="0" fontId="19" fillId="0" borderId="0" xfId="0" applyFont="1" applyAlignment="1">
      <alignment horizontal="left" vertical="center" wrapText="1"/>
    </xf>
    <xf numFmtId="0" fontId="20"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horizontal="center" vertical="center" wrapText="1"/>
    </xf>
    <xf numFmtId="0" fontId="17"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8" fillId="0" borderId="0" xfId="0" applyFont="1">
      <alignment vertical="center"/>
    </xf>
    <xf numFmtId="0" fontId="29" fillId="0" borderId="18" xfId="0" applyFont="1" applyBorder="1">
      <alignment vertical="center"/>
    </xf>
    <xf numFmtId="0" fontId="29" fillId="0" borderId="19" xfId="0" applyFont="1" applyBorder="1">
      <alignment vertical="center"/>
    </xf>
    <xf numFmtId="0" fontId="16" fillId="0" borderId="19" xfId="0" applyFont="1" applyBorder="1">
      <alignment vertical="center"/>
    </xf>
    <xf numFmtId="0" fontId="16" fillId="0" borderId="22" xfId="0" applyFont="1" applyBorder="1">
      <alignment vertical="center"/>
    </xf>
    <xf numFmtId="0" fontId="8" fillId="0" borderId="86" xfId="0" applyFont="1" applyBorder="1">
      <alignment vertical="center"/>
    </xf>
    <xf numFmtId="0" fontId="17" fillId="0" borderId="27" xfId="0" applyFont="1" applyBorder="1">
      <alignment vertical="center"/>
    </xf>
    <xf numFmtId="0" fontId="16" fillId="0" borderId="26" xfId="0" applyFont="1" applyBorder="1">
      <alignment vertical="center"/>
    </xf>
    <xf numFmtId="0" fontId="29" fillId="0" borderId="36" xfId="0" applyFont="1" applyBorder="1">
      <alignment vertical="center"/>
    </xf>
    <xf numFmtId="0" fontId="16" fillId="0" borderId="24" xfId="0" applyFont="1" applyBorder="1">
      <alignment vertical="center"/>
    </xf>
    <xf numFmtId="0" fontId="29" fillId="0" borderId="24" xfId="0" applyFont="1" applyBorder="1">
      <alignment vertical="center"/>
    </xf>
    <xf numFmtId="0" fontId="29" fillId="0" borderId="37" xfId="0" applyFont="1" applyBorder="1">
      <alignment vertical="center"/>
    </xf>
    <xf numFmtId="0" fontId="16" fillId="0" borderId="0" xfId="0" applyFont="1" applyAlignment="1">
      <alignment horizontal="left" vertical="center"/>
    </xf>
    <xf numFmtId="0" fontId="16" fillId="0" borderId="72" xfId="0" applyFont="1" applyBorder="1">
      <alignment vertical="center"/>
    </xf>
    <xf numFmtId="0" fontId="19" fillId="0" borderId="72" xfId="0" applyFont="1" applyBorder="1" applyAlignment="1">
      <alignment horizontal="center" vertical="center" wrapText="1"/>
    </xf>
    <xf numFmtId="0" fontId="16" fillId="0" borderId="77" xfId="0" applyFont="1" applyBorder="1" applyAlignment="1">
      <alignment vertical="center" wrapText="1"/>
    </xf>
    <xf numFmtId="0" fontId="16" fillId="0" borderId="19" xfId="0" applyFont="1" applyBorder="1" applyAlignment="1">
      <alignment horizontal="center" vertical="center"/>
    </xf>
    <xf numFmtId="0" fontId="19" fillId="3" borderId="0" xfId="0" applyFont="1" applyFill="1" applyAlignment="1">
      <alignment horizontal="center" vertical="center" textRotation="255"/>
    </xf>
    <xf numFmtId="0" fontId="0" fillId="5" borderId="65"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184" fontId="0" fillId="5" borderId="35" xfId="0" applyNumberFormat="1" applyFill="1" applyBorder="1" applyAlignment="1" applyProtection="1">
      <alignment horizontal="right" vertical="center" wrapText="1"/>
      <protection locked="0"/>
    </xf>
    <xf numFmtId="184" fontId="0" fillId="5" borderId="64" xfId="0" applyNumberFormat="1" applyFill="1" applyBorder="1" applyAlignment="1" applyProtection="1">
      <alignment horizontal="right" vertical="center" wrapText="1"/>
      <protection locked="0"/>
    </xf>
    <xf numFmtId="0" fontId="16" fillId="0" borderId="0" xfId="0" applyFont="1" applyAlignment="1">
      <alignment horizontal="center" vertical="center" wrapText="1"/>
    </xf>
    <xf numFmtId="0" fontId="16" fillId="0" borderId="24" xfId="0" applyFont="1" applyBorder="1" applyAlignment="1">
      <alignment horizontal="center" vertical="center"/>
    </xf>
    <xf numFmtId="0" fontId="0" fillId="0" borderId="0" xfId="0" applyAlignment="1">
      <alignment horizontal="center" vertical="center" wrapText="1"/>
    </xf>
    <xf numFmtId="0" fontId="0" fillId="5" borderId="21" xfId="0" applyFill="1" applyBorder="1" applyAlignment="1">
      <alignment horizontal="center" vertical="center" wrapText="1"/>
    </xf>
    <xf numFmtId="49" fontId="2" fillId="0" borderId="2" xfId="0" applyNumberFormat="1" applyFont="1" applyBorder="1" applyAlignment="1">
      <alignment horizontal="left" vertical="center" shrinkToFit="1"/>
    </xf>
    <xf numFmtId="183" fontId="2" fillId="0" borderId="2" xfId="0" applyNumberFormat="1" applyFont="1" applyBorder="1" applyAlignment="1">
      <alignment horizontal="left" vertical="center" shrinkToFit="1"/>
    </xf>
    <xf numFmtId="49" fontId="2" fillId="0" borderId="2" xfId="0" applyNumberFormat="1" applyFont="1" applyBorder="1" applyAlignment="1">
      <alignment horizontal="right" vertical="center"/>
    </xf>
    <xf numFmtId="0" fontId="0" fillId="0" borderId="0" xfId="0" applyAlignment="1">
      <alignment horizontal="left" vertical="center" wrapText="1"/>
    </xf>
    <xf numFmtId="0" fontId="19" fillId="0" borderId="0" xfId="0" applyFont="1" applyAlignment="1">
      <alignment vertical="center" shrinkToFit="1"/>
    </xf>
    <xf numFmtId="0" fontId="19" fillId="0" borderId="0" xfId="0" applyFont="1" applyAlignment="1">
      <alignment vertical="center" wrapText="1"/>
    </xf>
    <xf numFmtId="0" fontId="16" fillId="0" borderId="0" xfId="0" applyFont="1" applyAlignment="1">
      <alignment horizontal="right"/>
    </xf>
    <xf numFmtId="180" fontId="0" fillId="0" borderId="0" xfId="0" applyNumberFormat="1" applyAlignment="1">
      <alignment horizontal="left" vertical="center" wrapText="1"/>
    </xf>
    <xf numFmtId="180" fontId="0" fillId="0" borderId="28" xfId="0" applyNumberFormat="1" applyBorder="1" applyAlignment="1">
      <alignment horizontal="center" vertical="center" wrapText="1"/>
    </xf>
    <xf numFmtId="0" fontId="0" fillId="0" borderId="67" xfId="0" applyBorder="1" applyAlignment="1">
      <alignment horizontal="center" vertical="center" wrapText="1"/>
    </xf>
    <xf numFmtId="0" fontId="41" fillId="0" borderId="0" xfId="0" applyFont="1" applyAlignment="1">
      <alignment horizontal="center" vertical="center"/>
    </xf>
    <xf numFmtId="178" fontId="19" fillId="0" borderId="0" xfId="0" applyNumberFormat="1" applyFont="1" applyAlignment="1">
      <alignment horizontal="center" vertical="center"/>
    </xf>
    <xf numFmtId="180" fontId="19" fillId="0" borderId="0" xfId="0" applyNumberFormat="1" applyFont="1" applyAlignment="1">
      <alignment horizontal="center" vertical="center"/>
    </xf>
    <xf numFmtId="0" fontId="19" fillId="0" borderId="0" xfId="0" applyFont="1" applyAlignment="1">
      <alignment horizontal="center" wrapText="1"/>
    </xf>
    <xf numFmtId="0" fontId="19" fillId="0" borderId="0" xfId="0" applyFont="1">
      <alignment vertical="center"/>
    </xf>
    <xf numFmtId="187" fontId="19" fillId="0" borderId="0" xfId="0" applyNumberFormat="1" applyFont="1">
      <alignment vertical="center"/>
    </xf>
    <xf numFmtId="3" fontId="19" fillId="0" borderId="0" xfId="0" applyNumberFormat="1" applyFont="1">
      <alignment vertical="center"/>
    </xf>
    <xf numFmtId="188" fontId="19" fillId="0" borderId="0" xfId="0" applyNumberFormat="1" applyFont="1">
      <alignment vertical="center"/>
    </xf>
    <xf numFmtId="0" fontId="19" fillId="0" borderId="0" xfId="0" applyFont="1" applyAlignment="1">
      <alignment horizontal="center" vertical="center" wrapText="1"/>
    </xf>
    <xf numFmtId="182" fontId="19" fillId="0" borderId="0" xfId="0" applyNumberFormat="1" applyFont="1" applyAlignment="1">
      <alignment horizontal="center" vertical="center"/>
    </xf>
    <xf numFmtId="56" fontId="19" fillId="0" borderId="0" xfId="0" applyNumberFormat="1" applyFont="1">
      <alignment vertical="center"/>
    </xf>
    <xf numFmtId="186" fontId="19" fillId="0" borderId="0" xfId="0" applyNumberFormat="1" applyFont="1" applyAlignment="1">
      <alignment horizontal="center" vertical="center"/>
    </xf>
    <xf numFmtId="0" fontId="19" fillId="4" borderId="0" xfId="0" applyFont="1" applyFill="1" applyAlignment="1">
      <alignment horizontal="center" vertical="center" shrinkToFit="1"/>
    </xf>
    <xf numFmtId="0" fontId="16" fillId="5" borderId="8" xfId="0" applyFont="1" applyFill="1" applyBorder="1" applyAlignment="1">
      <alignment horizontal="center" vertical="center"/>
    </xf>
    <xf numFmtId="0" fontId="19" fillId="0" borderId="0" xfId="0" applyFont="1" applyAlignment="1">
      <alignment horizontal="left" vertical="center"/>
    </xf>
    <xf numFmtId="0" fontId="0" fillId="0" borderId="0" xfId="0" applyAlignment="1"/>
    <xf numFmtId="0" fontId="0" fillId="0" borderId="0" xfId="0" applyAlignment="1">
      <alignment horizontal="left"/>
    </xf>
    <xf numFmtId="181" fontId="0" fillId="0" borderId="0" xfId="0" applyNumberFormat="1" applyAlignment="1"/>
    <xf numFmtId="0" fontId="0" fillId="0" borderId="0" xfId="0" applyAlignment="1">
      <alignment horizontal="center"/>
    </xf>
    <xf numFmtId="0" fontId="0" fillId="0" borderId="0" xfId="0" applyAlignment="1">
      <alignment shrinkToFit="1"/>
    </xf>
    <xf numFmtId="0" fontId="0" fillId="0" borderId="27" xfId="0" applyBorder="1" applyAlignment="1">
      <alignment horizontal="right"/>
    </xf>
    <xf numFmtId="0" fontId="0" fillId="0" borderId="23" xfId="0" applyBorder="1" applyAlignment="1">
      <alignment horizontal="center" shrinkToFit="1"/>
    </xf>
    <xf numFmtId="0" fontId="0" fillId="0" borderId="72" xfId="0" applyBorder="1">
      <alignment vertical="center"/>
    </xf>
    <xf numFmtId="0" fontId="0" fillId="0" borderId="20" xfId="0" applyBorder="1" applyAlignment="1">
      <alignment horizontal="left" vertical="center" wrapText="1"/>
    </xf>
    <xf numFmtId="182" fontId="19" fillId="0" borderId="116" xfId="0" applyNumberFormat="1" applyFont="1" applyBorder="1" applyAlignment="1">
      <alignment horizontal="center" vertical="center" wrapText="1"/>
    </xf>
    <xf numFmtId="0" fontId="0" fillId="0" borderId="6" xfId="0" applyBorder="1" applyAlignment="1">
      <alignment horizontal="left" vertical="center" wrapText="1"/>
    </xf>
    <xf numFmtId="182" fontId="19" fillId="0" borderId="12" xfId="0" applyNumberFormat="1" applyFont="1" applyBorder="1" applyAlignment="1">
      <alignment horizontal="center" vertical="center" wrapText="1"/>
    </xf>
    <xf numFmtId="0" fontId="2" fillId="0" borderId="26" xfId="0" applyFont="1" applyBorder="1" applyAlignment="1">
      <alignment vertical="center" wrapText="1"/>
    </xf>
    <xf numFmtId="0" fontId="29" fillId="4" borderId="62" xfId="0" applyFont="1" applyFill="1" applyBorder="1" applyAlignment="1">
      <alignment horizontal="left" vertical="center"/>
    </xf>
    <xf numFmtId="0" fontId="0" fillId="4" borderId="112" xfId="0" applyFill="1" applyBorder="1" applyAlignment="1">
      <alignment horizontal="left" vertical="center"/>
    </xf>
    <xf numFmtId="0" fontId="0" fillId="4" borderId="63" xfId="0" applyFill="1" applyBorder="1" applyAlignment="1">
      <alignment horizontal="left" vertical="center"/>
    </xf>
    <xf numFmtId="0" fontId="0" fillId="0" borderId="109" xfId="0" applyBorder="1" applyAlignment="1">
      <alignment horizontal="center" vertical="center" wrapText="1"/>
    </xf>
    <xf numFmtId="0" fontId="0" fillId="5" borderId="82" xfId="0" applyFill="1" applyBorder="1" applyAlignment="1">
      <alignment horizontal="center" vertical="center" wrapText="1"/>
    </xf>
    <xf numFmtId="38" fontId="0" fillId="5" borderId="21" xfId="1" applyFont="1" applyFill="1" applyBorder="1" applyAlignment="1" applyProtection="1">
      <alignment horizontal="center" vertical="center" wrapText="1"/>
    </xf>
    <xf numFmtId="38" fontId="0" fillId="5" borderId="8" xfId="1" applyFont="1" applyFill="1" applyBorder="1" applyAlignment="1" applyProtection="1">
      <alignment horizontal="center" vertical="center" wrapText="1"/>
    </xf>
    <xf numFmtId="38" fontId="0" fillId="5" borderId="4" xfId="1" applyFont="1" applyFill="1" applyBorder="1" applyAlignment="1" applyProtection="1">
      <alignment horizontal="center" vertical="center" wrapText="1"/>
    </xf>
    <xf numFmtId="38" fontId="0" fillId="5" borderId="43" xfId="1" applyFont="1" applyFill="1" applyBorder="1" applyAlignment="1" applyProtection="1">
      <alignment horizontal="center" vertical="center" wrapText="1"/>
    </xf>
    <xf numFmtId="0" fontId="6" fillId="2" borderId="0" xfId="0" applyFont="1" applyFill="1" applyAlignment="1">
      <alignment horizontal="center"/>
    </xf>
    <xf numFmtId="0" fontId="5" fillId="0" borderId="0" xfId="0" applyFont="1" applyAlignment="1">
      <alignment horizontal="left" vertical="center"/>
    </xf>
    <xf numFmtId="0" fontId="5" fillId="0" borderId="10" xfId="0" applyFont="1" applyBorder="1" applyAlignment="1">
      <alignment horizontal="left" vertical="center"/>
    </xf>
    <xf numFmtId="0" fontId="6" fillId="0" borderId="10" xfId="0" applyFont="1" applyBorder="1" applyAlignment="1">
      <alignment horizontal="center" vertical="center"/>
    </xf>
    <xf numFmtId="49" fontId="6" fillId="0" borderId="0" xfId="0" applyNumberFormat="1" applyFont="1" applyAlignment="1">
      <alignment horizontal="right" vertical="center"/>
    </xf>
    <xf numFmtId="0" fontId="40" fillId="0" borderId="0" xfId="0" applyFont="1" applyAlignment="1">
      <alignment horizontal="left" vertical="center" wrapText="1"/>
    </xf>
    <xf numFmtId="0" fontId="2" fillId="0" borderId="9" xfId="0" applyFont="1" applyBorder="1">
      <alignment vertical="center"/>
    </xf>
    <xf numFmtId="0" fontId="6" fillId="0" borderId="0" xfId="0" applyFont="1" applyAlignment="1">
      <alignment vertical="center" wrapText="1"/>
    </xf>
    <xf numFmtId="0" fontId="2" fillId="0" borderId="3" xfId="0" applyFont="1" applyBorder="1">
      <alignment vertical="center"/>
    </xf>
    <xf numFmtId="0" fontId="5" fillId="0" borderId="5"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textRotation="255" shrinkToFit="1"/>
    </xf>
    <xf numFmtId="0" fontId="2" fillId="0" borderId="0" xfId="0" applyFont="1" applyAlignment="1">
      <alignment horizontal="center" vertical="center" shrinkToFit="1"/>
    </xf>
    <xf numFmtId="0" fontId="5" fillId="0" borderId="0" xfId="0" applyFont="1" applyAlignment="1">
      <alignment horizontal="left" vertical="center" wrapText="1"/>
    </xf>
    <xf numFmtId="0" fontId="2" fillId="0" borderId="0" xfId="0" applyFont="1" applyAlignment="1">
      <alignment horizontal="center" vertical="center" textRotation="255"/>
    </xf>
    <xf numFmtId="0" fontId="6" fillId="0" borderId="0" xfId="0" applyFont="1" applyAlignment="1">
      <alignment horizontal="center" vertical="center"/>
    </xf>
    <xf numFmtId="0" fontId="5" fillId="2" borderId="0" xfId="0" applyFont="1" applyFill="1" applyAlignment="1">
      <alignment horizontal="left" vertical="center"/>
    </xf>
    <xf numFmtId="0" fontId="2" fillId="0" borderId="0" xfId="0" applyFont="1" applyAlignment="1">
      <alignment horizontal="center" vertical="center" wrapText="1"/>
    </xf>
    <xf numFmtId="0" fontId="2" fillId="2" borderId="0" xfId="0" applyFont="1" applyFill="1" applyAlignment="1">
      <alignment horizontal="center" vertical="center"/>
    </xf>
    <xf numFmtId="0" fontId="12" fillId="2" borderId="0" xfId="0" applyFont="1" applyFill="1" applyAlignment="1" applyProtection="1">
      <alignment horizontal="center" vertical="center" shrinkToFit="1"/>
      <protection locked="0"/>
    </xf>
    <xf numFmtId="0" fontId="2" fillId="0" borderId="0" xfId="0" applyFont="1" applyAlignment="1">
      <alignment horizontal="righ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0" xfId="0" applyFont="1" applyBorder="1" applyAlignment="1">
      <alignment horizontal="left" vertical="center"/>
    </xf>
    <xf numFmtId="0" fontId="12" fillId="2" borderId="0" xfId="0" applyFont="1" applyFill="1" applyAlignment="1">
      <alignment vertical="center" shrinkToFit="1"/>
    </xf>
    <xf numFmtId="49" fontId="2" fillId="0" borderId="0" xfId="0" applyNumberFormat="1" applyFont="1">
      <alignment vertical="center"/>
    </xf>
    <xf numFmtId="0" fontId="9" fillId="0" borderId="0" xfId="0" applyFont="1" applyAlignment="1">
      <alignment horizontal="center" vertical="center"/>
    </xf>
    <xf numFmtId="0" fontId="8" fillId="0" borderId="0" xfId="0" applyFont="1" applyAlignment="1">
      <alignment horizontal="center" vertical="center"/>
    </xf>
    <xf numFmtId="178" fontId="12" fillId="2" borderId="0" xfId="0" applyNumberFormat="1" applyFont="1" applyFill="1" applyAlignment="1" applyProtection="1">
      <alignment horizontal="center" vertical="center"/>
      <protection locked="0"/>
    </xf>
    <xf numFmtId="0" fontId="5" fillId="0" borderId="0" xfId="0" applyFont="1" applyAlignment="1">
      <alignment horizontal="center"/>
    </xf>
    <xf numFmtId="0" fontId="12" fillId="2" borderId="0" xfId="0" applyFont="1" applyFill="1" applyAlignment="1" applyProtection="1">
      <alignment horizontal="center" shrinkToFit="1"/>
      <protection locked="0"/>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12" fillId="2" borderId="0" xfId="0" applyFont="1" applyFill="1" applyAlignment="1" applyProtection="1">
      <alignment horizontal="center" vertical="center" wrapText="1" shrinkToFit="1"/>
      <protection locked="0"/>
    </xf>
    <xf numFmtId="0" fontId="2" fillId="0" borderId="0" xfId="0" applyFont="1" applyAlignment="1">
      <alignment horizontal="right" vertical="center"/>
    </xf>
    <xf numFmtId="0" fontId="12" fillId="2" borderId="0" xfId="0" applyFont="1" applyFill="1" applyAlignment="1" applyProtection="1">
      <alignment horizontal="right" vertical="center" shrinkToFit="1"/>
      <protection locked="0"/>
    </xf>
    <xf numFmtId="0" fontId="2" fillId="0" borderId="0" xfId="0" applyFont="1" applyAlignment="1">
      <alignment horizontal="right" vertical="center" wrapText="1"/>
    </xf>
    <xf numFmtId="0" fontId="2" fillId="0" borderId="10" xfId="0" applyFont="1" applyBorder="1" applyAlignment="1">
      <alignment horizontal="right" vertical="center"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12" fillId="2" borderId="0" xfId="0" applyFont="1" applyFill="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2" fillId="0" borderId="10" xfId="0" applyFont="1" applyBorder="1" applyAlignment="1">
      <alignment horizontal="center" vertical="center"/>
    </xf>
    <xf numFmtId="178" fontId="12" fillId="2" borderId="7" xfId="0" applyNumberFormat="1" applyFont="1" applyFill="1" applyBorder="1" applyAlignment="1" applyProtection="1">
      <alignment horizontal="center" vertical="center" shrinkToFit="1"/>
      <protection locked="0"/>
    </xf>
    <xf numFmtId="178" fontId="12" fillId="2" borderId="0" xfId="0" applyNumberFormat="1" applyFont="1" applyFill="1" applyAlignment="1" applyProtection="1">
      <alignment horizontal="center" vertical="center" shrinkToFit="1"/>
      <protection locked="0"/>
    </xf>
    <xf numFmtId="178" fontId="12" fillId="2" borderId="10" xfId="0" applyNumberFormat="1"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12" fillId="2" borderId="0" xfId="0" applyFont="1" applyFill="1" applyAlignment="1" applyProtection="1">
      <alignment horizontal="left" vertical="center" shrinkToFit="1"/>
      <protection locked="0"/>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2" borderId="0" xfId="0" applyFont="1" applyFill="1" applyAlignment="1">
      <alignment horizontal="right" vertical="center"/>
    </xf>
    <xf numFmtId="0" fontId="2" fillId="2" borderId="2" xfId="0" applyFont="1" applyFill="1" applyBorder="1" applyAlignment="1">
      <alignment horizontal="righ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5" fillId="0" borderId="7" xfId="0" applyFont="1" applyBorder="1" applyAlignment="1">
      <alignment horizontal="center" vertical="center" shrinkToFit="1"/>
    </xf>
    <xf numFmtId="0" fontId="5" fillId="0" borderId="0" xfId="0" applyFont="1" applyAlignment="1">
      <alignment horizontal="center" vertical="center" shrinkToFit="1"/>
    </xf>
    <xf numFmtId="0" fontId="6" fillId="2" borderId="0" xfId="0" applyFont="1" applyFill="1" applyAlignment="1" applyProtection="1">
      <alignment horizontal="center" vertical="center" shrinkToFit="1"/>
      <protection locked="0"/>
    </xf>
    <xf numFmtId="0" fontId="5" fillId="0" borderId="0" xfId="0" applyFont="1" applyAlignment="1">
      <alignment horizontal="center" vertical="center"/>
    </xf>
    <xf numFmtId="0" fontId="5" fillId="0" borderId="0" xfId="0" applyFont="1" applyAlignment="1">
      <alignment horizontal="right" vertical="center" shrinkToFit="1"/>
    </xf>
    <xf numFmtId="0" fontId="6" fillId="2" borderId="0" xfId="0" applyFont="1" applyFill="1" applyAlignment="1" applyProtection="1">
      <alignment horizontal="left" vertical="center" wrapText="1" shrinkToFit="1"/>
      <protection locked="0"/>
    </xf>
    <xf numFmtId="178" fontId="6" fillId="2" borderId="0" xfId="0" applyNumberFormat="1" applyFont="1" applyFill="1" applyAlignment="1" applyProtection="1">
      <alignment horizontal="center" vertical="center" shrinkToFit="1"/>
      <protection locked="0"/>
    </xf>
    <xf numFmtId="178" fontId="6" fillId="2" borderId="10" xfId="0" applyNumberFormat="1" applyFont="1" applyFill="1" applyBorder="1" applyAlignment="1" applyProtection="1">
      <alignment horizontal="center" vertical="center" shrinkToFit="1"/>
      <protection locked="0"/>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 fillId="2" borderId="0" xfId="0" applyFont="1" applyFill="1" applyAlignment="1">
      <alignment horizontal="center" vertical="center"/>
    </xf>
    <xf numFmtId="49" fontId="6" fillId="2" borderId="0" xfId="0" applyNumberFormat="1" applyFont="1" applyFill="1" applyAlignment="1" applyProtection="1">
      <alignment horizontal="center" vertical="center" shrinkToFit="1"/>
      <protection locked="0"/>
    </xf>
    <xf numFmtId="0" fontId="2" fillId="0" borderId="7" xfId="0" applyFont="1" applyBorder="1" applyAlignment="1">
      <alignment horizontal="center" vertical="center" shrinkToFit="1"/>
    </xf>
    <xf numFmtId="0" fontId="10" fillId="0" borderId="0" xfId="0" applyFont="1" applyAlignment="1">
      <alignment horizontal="center" vertical="center"/>
    </xf>
    <xf numFmtId="0" fontId="2" fillId="0" borderId="12" xfId="0" applyFont="1" applyBorder="1" applyAlignment="1">
      <alignment horizontal="center" vertical="center" textRotation="255"/>
    </xf>
    <xf numFmtId="0" fontId="6" fillId="0" borderId="7"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wrapText="1"/>
    </xf>
    <xf numFmtId="178" fontId="12" fillId="2" borderId="7" xfId="0" applyNumberFormat="1" applyFont="1" applyFill="1" applyBorder="1" applyAlignment="1" applyProtection="1">
      <alignment horizontal="center" vertical="center" wrapText="1"/>
      <protection locked="0"/>
    </xf>
    <xf numFmtId="178" fontId="12" fillId="2" borderId="0" xfId="0" applyNumberFormat="1" applyFont="1" applyFill="1" applyAlignment="1" applyProtection="1">
      <alignment horizontal="center" vertical="center" wrapText="1"/>
      <protection locked="0"/>
    </xf>
    <xf numFmtId="176" fontId="12" fillId="2" borderId="0" xfId="0" applyNumberFormat="1" applyFont="1" applyFill="1" applyAlignment="1" applyProtection="1">
      <alignment horizontal="center" vertical="center" shrinkToFit="1"/>
      <protection locked="0"/>
    </xf>
    <xf numFmtId="176" fontId="2" fillId="0" borderId="0" xfId="0" applyNumberFormat="1" applyFont="1" applyAlignment="1">
      <alignment horizontal="center" vertical="center"/>
    </xf>
    <xf numFmtId="1" fontId="2" fillId="2" borderId="0" xfId="0" applyNumberFormat="1" applyFont="1" applyFill="1" applyAlignment="1" applyProtection="1">
      <alignment horizontal="center" vertical="center"/>
      <protection locked="0"/>
    </xf>
    <xf numFmtId="0" fontId="5" fillId="0" borderId="0" xfId="0" applyFont="1" applyAlignment="1">
      <alignment horizontal="left" vertical="center"/>
    </xf>
    <xf numFmtId="177" fontId="12" fillId="0" borderId="0" xfId="0" applyNumberFormat="1" applyFont="1" applyAlignment="1">
      <alignment horizontal="center" vertical="center" shrinkToFit="1"/>
    </xf>
    <xf numFmtId="0" fontId="6" fillId="2" borderId="0" xfId="0" applyFont="1" applyFill="1" applyAlignment="1" applyProtection="1">
      <alignment horizontal="left" vertical="center" wrapText="1"/>
      <protection locked="0"/>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177" fontId="5" fillId="0" borderId="0" xfId="0" applyNumberFormat="1" applyFont="1" applyAlignment="1">
      <alignment horizontal="right" vertical="center" shrinkToFit="1"/>
    </xf>
    <xf numFmtId="0" fontId="5" fillId="0" borderId="10" xfId="0" applyFont="1" applyBorder="1" applyAlignment="1">
      <alignment horizontal="center" vertical="center" wrapText="1"/>
    </xf>
    <xf numFmtId="0" fontId="2" fillId="0" borderId="7" xfId="0" applyFont="1" applyBorder="1" applyAlignment="1">
      <alignment vertical="center" wrapText="1"/>
    </xf>
    <xf numFmtId="0" fontId="6" fillId="0" borderId="0" xfId="0" applyFont="1" applyAlignment="1">
      <alignment horizontal="center" vertical="center" shrinkToFit="1"/>
    </xf>
    <xf numFmtId="0" fontId="2" fillId="2" borderId="0" xfId="0" applyFont="1" applyFill="1" applyAlignment="1" applyProtection="1">
      <alignment horizontal="left" vertical="center" shrinkToFit="1"/>
      <protection locked="0"/>
    </xf>
    <xf numFmtId="0" fontId="2" fillId="2" borderId="0" xfId="0" applyFont="1" applyFill="1" applyAlignment="1" applyProtection="1">
      <alignment horizontal="center" vertical="center" shrinkToFit="1"/>
      <protection locked="0"/>
    </xf>
    <xf numFmtId="178" fontId="2" fillId="2" borderId="0" xfId="0" applyNumberFormat="1" applyFont="1" applyFill="1" applyAlignment="1" applyProtection="1">
      <alignment horizontal="center" vertical="center" wrapText="1"/>
      <protection locked="0"/>
    </xf>
    <xf numFmtId="178" fontId="2" fillId="2" borderId="10" xfId="0" applyNumberFormat="1" applyFont="1" applyFill="1" applyBorder="1" applyAlignment="1" applyProtection="1">
      <alignment horizontal="center" vertical="center" wrapText="1"/>
      <protection locked="0"/>
    </xf>
    <xf numFmtId="178" fontId="2" fillId="2" borderId="0" xfId="0" applyNumberFormat="1" applyFont="1" applyFill="1" applyAlignment="1" applyProtection="1">
      <alignment horizontal="center" vertical="center" shrinkToFit="1"/>
      <protection locked="0"/>
    </xf>
    <xf numFmtId="183" fontId="2" fillId="2" borderId="0" xfId="0" applyNumberFormat="1" applyFont="1" applyFill="1" applyAlignment="1" applyProtection="1">
      <alignment horizontal="right" vertical="center" shrinkToFit="1"/>
      <protection locked="0"/>
    </xf>
    <xf numFmtId="0" fontId="6" fillId="0" borderId="0" xfId="0" applyFont="1" applyAlignment="1">
      <alignment horizontal="center" vertical="center" wrapText="1"/>
    </xf>
    <xf numFmtId="183" fontId="2" fillId="2" borderId="0" xfId="0" applyNumberFormat="1" applyFont="1" applyFill="1" applyAlignment="1" applyProtection="1">
      <alignment horizontal="left" vertical="center" wrapText="1"/>
      <protection locked="0"/>
    </xf>
    <xf numFmtId="0" fontId="5" fillId="2" borderId="0" xfId="0" applyFont="1" applyFill="1" applyAlignment="1" applyProtection="1">
      <alignment horizontal="left" vertical="center"/>
      <protection locked="0"/>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shrinkToFit="1"/>
    </xf>
    <xf numFmtId="0" fontId="5" fillId="0" borderId="10" xfId="0" applyFont="1" applyBorder="1" applyAlignment="1">
      <alignment horizontal="left" vertical="center" shrinkToFit="1"/>
    </xf>
    <xf numFmtId="0" fontId="2" fillId="0" borderId="7" xfId="0" applyFont="1" applyBorder="1" applyAlignment="1">
      <alignment horizontal="center" vertical="center" textRotation="255"/>
    </xf>
    <xf numFmtId="0" fontId="2" fillId="0" borderId="0" xfId="0" applyFont="1" applyAlignment="1">
      <alignment horizontal="center" vertical="center" textRotation="255"/>
    </xf>
    <xf numFmtId="0" fontId="6" fillId="2" borderId="0" xfId="0" applyFont="1" applyFill="1" applyAlignment="1">
      <alignment horizontal="center"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15" fillId="0" borderId="0" xfId="0" applyFont="1" applyAlignment="1">
      <alignment horizontal="center" vertical="center" wrapText="1" shrinkToFit="1"/>
    </xf>
    <xf numFmtId="0" fontId="6" fillId="2" borderId="0" xfId="0" applyFont="1" applyFill="1" applyAlignment="1">
      <alignment horizontal="center" wrapText="1"/>
    </xf>
    <xf numFmtId="0" fontId="10" fillId="0" borderId="0" xfId="0" applyFont="1" applyAlignment="1">
      <alignment horizontal="left" vertical="center" shrinkToFit="1"/>
    </xf>
    <xf numFmtId="0" fontId="10" fillId="0" borderId="10" xfId="0" applyFont="1" applyBorder="1" applyAlignment="1">
      <alignment horizontal="left" vertical="center" shrinkToFit="1"/>
    </xf>
    <xf numFmtId="0" fontId="2" fillId="0" borderId="7"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6" fillId="0" borderId="0" xfId="0" applyFont="1" applyAlignment="1">
      <alignment vertical="center" wrapText="1"/>
    </xf>
    <xf numFmtId="0" fontId="6" fillId="0" borderId="10" xfId="0" applyFont="1" applyBorder="1" applyAlignment="1">
      <alignment vertical="center" wrapText="1"/>
    </xf>
    <xf numFmtId="0" fontId="6" fillId="2" borderId="0" xfId="0" applyFont="1" applyFill="1" applyAlignment="1" applyProtection="1">
      <alignment horizontal="left" vertical="center" shrinkToFit="1"/>
      <protection locked="0"/>
    </xf>
    <xf numFmtId="0" fontId="42" fillId="0" borderId="118" xfId="0" applyFont="1" applyBorder="1" applyAlignment="1">
      <alignment horizontal="left" vertical="center" wrapText="1"/>
    </xf>
    <xf numFmtId="0" fontId="42" fillId="0" borderId="119" xfId="0" applyFont="1" applyBorder="1" applyAlignment="1">
      <alignment horizontal="left" vertical="center" wrapText="1"/>
    </xf>
    <xf numFmtId="0" fontId="42" fillId="0" borderId="120" xfId="0" applyFont="1" applyBorder="1" applyAlignment="1">
      <alignment horizontal="left" vertical="center" wrapText="1"/>
    </xf>
    <xf numFmtId="0" fontId="42" fillId="0" borderId="121" xfId="0" applyFont="1" applyBorder="1" applyAlignment="1">
      <alignment horizontal="left" vertical="center" wrapText="1"/>
    </xf>
    <xf numFmtId="0" fontId="42" fillId="0" borderId="122" xfId="0" applyFont="1" applyBorder="1" applyAlignment="1">
      <alignment horizontal="left" vertical="center" wrapText="1"/>
    </xf>
    <xf numFmtId="0" fontId="42" fillId="0" borderId="123" xfId="0" applyFont="1" applyBorder="1" applyAlignment="1">
      <alignment horizontal="left" vertical="center" wrapText="1"/>
    </xf>
    <xf numFmtId="178" fontId="2" fillId="2" borderId="0" xfId="0" applyNumberFormat="1" applyFont="1" applyFill="1" applyAlignment="1" applyProtection="1">
      <alignment horizontal="left" vertical="center"/>
      <protection locked="0"/>
    </xf>
    <xf numFmtId="183" fontId="2" fillId="2" borderId="0" xfId="0" applyNumberFormat="1" applyFont="1" applyFill="1" applyAlignment="1" applyProtection="1">
      <alignment horizontal="right" vertical="center"/>
      <protection locked="0"/>
    </xf>
    <xf numFmtId="183" fontId="2" fillId="2" borderId="0" xfId="0" applyNumberFormat="1"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2" borderId="10" xfId="0" applyNumberFormat="1" applyFont="1" applyFill="1" applyBorder="1" applyAlignment="1" applyProtection="1">
      <alignment horizontal="left" vertical="center"/>
      <protection locked="0"/>
    </xf>
    <xf numFmtId="178" fontId="2" fillId="2" borderId="0" xfId="0" applyNumberFormat="1" applyFont="1" applyFill="1" applyAlignment="1" applyProtection="1">
      <alignment horizontal="left" vertical="center" shrinkToFit="1"/>
      <protection locked="0"/>
    </xf>
    <xf numFmtId="0" fontId="2" fillId="0" borderId="3" xfId="0" applyFont="1" applyBorder="1">
      <alignment vertical="center"/>
    </xf>
    <xf numFmtId="0" fontId="5" fillId="0" borderId="5"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lignment vertical="center"/>
    </xf>
    <xf numFmtId="0" fontId="7" fillId="0" borderId="1" xfId="0" applyFont="1" applyBorder="1" applyAlignment="1">
      <alignment horizontal="center" vertical="center" textRotation="255"/>
    </xf>
    <xf numFmtId="0" fontId="7" fillId="0" borderId="9" xfId="0" applyFont="1" applyBorder="1" applyAlignment="1">
      <alignment horizontal="center" vertical="center" textRotation="255"/>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12" fillId="0" borderId="0" xfId="0" applyFont="1" applyAlignment="1">
      <alignment horizontal="left" wrapText="1"/>
    </xf>
    <xf numFmtId="0" fontId="12" fillId="0" borderId="2" xfId="0" applyFont="1" applyBorder="1" applyAlignment="1">
      <alignment horizontal="left" wrapText="1"/>
    </xf>
    <xf numFmtId="178" fontId="12" fillId="0" borderId="2" xfId="0" applyNumberFormat="1" applyFont="1" applyBorder="1" applyAlignment="1">
      <alignment horizontal="center"/>
    </xf>
    <xf numFmtId="0" fontId="12" fillId="0" borderId="3" xfId="0" applyFont="1" applyBorder="1" applyAlignment="1">
      <alignment horizontal="center"/>
    </xf>
    <xf numFmtId="0" fontId="2" fillId="0" borderId="0" xfId="0" applyFont="1" applyAlignment="1">
      <alignment horizontal="left" shrinkToFit="1"/>
    </xf>
    <xf numFmtId="0" fontId="12" fillId="0" borderId="5" xfId="0" applyFont="1" applyBorder="1" applyAlignment="1">
      <alignment horizontal="center"/>
    </xf>
    <xf numFmtId="177" fontId="2" fillId="0" borderId="3" xfId="0" applyNumberFormat="1" applyFont="1" applyBorder="1" applyAlignment="1">
      <alignment horizontal="center" vertical="center" shrinkToFit="1"/>
    </xf>
    <xf numFmtId="0" fontId="6" fillId="2" borderId="3"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2" fillId="0" borderId="3" xfId="0" applyFont="1" applyBorder="1" applyAlignment="1">
      <alignment horizontal="left" vertical="center"/>
    </xf>
    <xf numFmtId="0" fontId="2" fillId="0" borderId="3" xfId="0" applyFont="1" applyBorder="1" applyAlignment="1">
      <alignment horizontal="left" vertical="center" shrinkToFit="1"/>
    </xf>
    <xf numFmtId="0" fontId="2" fillId="0" borderId="9" xfId="0" applyFont="1" applyBorder="1" applyAlignment="1">
      <alignment horizontal="left" vertical="center" shrinkToFit="1"/>
    </xf>
    <xf numFmtId="178" fontId="12" fillId="2" borderId="1" xfId="0" applyNumberFormat="1" applyFont="1" applyFill="1" applyBorder="1" applyAlignment="1" applyProtection="1">
      <alignment horizontal="center" vertical="center" shrinkToFit="1"/>
      <protection locked="0"/>
    </xf>
    <xf numFmtId="178" fontId="12" fillId="2" borderId="3" xfId="0" applyNumberFormat="1" applyFont="1" applyFill="1" applyBorder="1" applyAlignment="1" applyProtection="1">
      <alignment horizontal="center" vertical="center" shrinkToFit="1"/>
      <protection locked="0"/>
    </xf>
    <xf numFmtId="178" fontId="12" fillId="2" borderId="9" xfId="0" applyNumberFormat="1" applyFont="1" applyFill="1" applyBorder="1" applyAlignment="1" applyProtection="1">
      <alignment horizontal="center" vertical="center" shrinkToFit="1"/>
      <protection locked="0"/>
    </xf>
    <xf numFmtId="176" fontId="12" fillId="2" borderId="1" xfId="0" applyNumberFormat="1" applyFont="1" applyFill="1" applyBorder="1" applyAlignment="1" applyProtection="1">
      <alignment horizontal="center" vertical="center"/>
      <protection locked="0"/>
    </xf>
    <xf numFmtId="176" fontId="12" fillId="2" borderId="3" xfId="0" applyNumberFormat="1" applyFont="1" applyFill="1" applyBorder="1" applyAlignment="1" applyProtection="1">
      <alignment horizontal="center" vertical="center"/>
      <protection locked="0"/>
    </xf>
    <xf numFmtId="176" fontId="2" fillId="0" borderId="3" xfId="0" applyNumberFormat="1" applyFont="1" applyBorder="1" applyAlignment="1">
      <alignment horizontal="center" vertical="center" shrinkToFit="1"/>
    </xf>
    <xf numFmtId="0" fontId="6" fillId="0" borderId="1" xfId="0" applyFont="1" applyBorder="1" applyAlignment="1">
      <alignment vertical="center" shrinkToFit="1"/>
    </xf>
    <xf numFmtId="0" fontId="2" fillId="0" borderId="3" xfId="0" applyFont="1" applyBorder="1" applyAlignment="1">
      <alignment vertical="center" shrinkToFit="1"/>
    </xf>
    <xf numFmtId="0" fontId="12" fillId="2" borderId="3" xfId="0" applyFont="1" applyFill="1" applyBorder="1" applyAlignment="1" applyProtection="1">
      <alignment horizontal="center" vertical="center"/>
      <protection locked="0"/>
    </xf>
    <xf numFmtId="0" fontId="5" fillId="0" borderId="0" xfId="0" applyFont="1" applyAlignment="1">
      <alignment vertical="center" shrinkToFit="1"/>
    </xf>
    <xf numFmtId="178" fontId="12" fillId="2" borderId="4" xfId="0" applyNumberFormat="1" applyFont="1" applyFill="1" applyBorder="1" applyAlignment="1" applyProtection="1">
      <alignment horizontal="center" vertical="center" shrinkToFit="1"/>
      <protection locked="0"/>
    </xf>
    <xf numFmtId="178" fontId="12" fillId="2" borderId="5" xfId="0" applyNumberFormat="1" applyFont="1" applyFill="1" applyBorder="1" applyAlignment="1" applyProtection="1">
      <alignment horizontal="center" vertical="center" shrinkToFit="1"/>
      <protection locked="0"/>
    </xf>
    <xf numFmtId="178" fontId="12" fillId="2" borderId="6" xfId="0" applyNumberFormat="1" applyFont="1" applyFill="1" applyBorder="1" applyAlignment="1" applyProtection="1">
      <alignment horizontal="center" vertical="center" shrinkToFit="1"/>
      <protection locked="0"/>
    </xf>
    <xf numFmtId="178" fontId="12" fillId="2" borderId="8" xfId="0" applyNumberFormat="1" applyFont="1" applyFill="1" applyBorder="1" applyAlignment="1" applyProtection="1">
      <alignment horizontal="center" vertical="center" shrinkToFit="1"/>
      <protection locked="0"/>
    </xf>
    <xf numFmtId="178" fontId="12" fillId="2" borderId="2" xfId="0" applyNumberFormat="1" applyFont="1" applyFill="1" applyBorder="1" applyAlignment="1" applyProtection="1">
      <alignment horizontal="center" vertical="center" shrinkToFit="1"/>
      <protection locked="0"/>
    </xf>
    <xf numFmtId="178" fontId="12" fillId="2" borderId="11" xfId="0" applyNumberFormat="1"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2" fillId="2" borderId="32" xfId="0" applyFont="1" applyFill="1" applyBorder="1" applyAlignment="1" applyProtection="1">
      <alignment horizontal="center" vertical="center" shrinkToFit="1"/>
      <protection locked="0"/>
    </xf>
    <xf numFmtId="0" fontId="12" fillId="2" borderId="29" xfId="0" applyFont="1" applyFill="1" applyBorder="1" applyAlignment="1" applyProtection="1">
      <alignment horizontal="center" vertical="center" shrinkToFit="1"/>
      <protection locked="0"/>
    </xf>
    <xf numFmtId="0" fontId="12" fillId="2" borderId="33"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left" vertical="center" shrinkToFit="1"/>
      <protection locked="0"/>
    </xf>
    <xf numFmtId="0" fontId="2" fillId="2" borderId="5" xfId="0" applyFont="1" applyFill="1" applyBorder="1" applyAlignment="1" applyProtection="1">
      <alignment horizontal="center" vertical="center" shrinkToFit="1"/>
      <protection locked="0"/>
    </xf>
    <xf numFmtId="178" fontId="2" fillId="2" borderId="8" xfId="0" applyNumberFormat="1" applyFont="1" applyFill="1" applyBorder="1" applyAlignment="1" applyProtection="1">
      <alignment horizontal="left" vertical="center" shrinkToFit="1"/>
      <protection locked="0"/>
    </xf>
    <xf numFmtId="178" fontId="2" fillId="2" borderId="2" xfId="0" applyNumberFormat="1" applyFont="1" applyFill="1" applyBorder="1" applyAlignment="1" applyProtection="1">
      <alignment horizontal="left" vertical="center" shrinkToFit="1"/>
      <protection locked="0"/>
    </xf>
    <xf numFmtId="183" fontId="2" fillId="2" borderId="2" xfId="0" applyNumberFormat="1" applyFont="1" applyFill="1" applyBorder="1" applyAlignment="1" applyProtection="1">
      <alignment horizontal="right" vertical="center" shrinkToFit="1"/>
      <protection locked="0"/>
    </xf>
    <xf numFmtId="183" fontId="2" fillId="2" borderId="2" xfId="0" applyNumberFormat="1"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12" fillId="2" borderId="8"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shrinkToFit="1"/>
      <protection locked="0"/>
    </xf>
    <xf numFmtId="0" fontId="2" fillId="0" borderId="31" xfId="0" applyFont="1" applyBorder="1">
      <alignment vertical="center"/>
    </xf>
    <xf numFmtId="0" fontId="2" fillId="0" borderId="0" xfId="0" applyFont="1">
      <alignment vertical="center"/>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57"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0" borderId="58"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0" xfId="0" applyFont="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3" fontId="25" fillId="2" borderId="3" xfId="0" applyNumberFormat="1" applyFont="1" applyFill="1" applyBorder="1" applyAlignment="1" applyProtection="1">
      <alignment horizontal="center" vertical="center" shrinkToFit="1"/>
      <protection locked="0"/>
    </xf>
    <xf numFmtId="0" fontId="2" fillId="0" borderId="48" xfId="0" applyFont="1" applyBorder="1" applyAlignment="1">
      <alignment horizontal="right"/>
    </xf>
    <xf numFmtId="0" fontId="2" fillId="0" borderId="31" xfId="0" applyFont="1" applyBorder="1" applyAlignment="1">
      <alignment horizontal="right"/>
    </xf>
    <xf numFmtId="0" fontId="2" fillId="0" borderId="16" xfId="0" applyFont="1" applyBorder="1" applyAlignment="1">
      <alignment horizontal="right"/>
    </xf>
    <xf numFmtId="0" fontId="2" fillId="0" borderId="0" xfId="0" applyFont="1" applyAlignment="1">
      <alignment horizontal="right"/>
    </xf>
    <xf numFmtId="0" fontId="2" fillId="0" borderId="3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1" xfId="0" applyFont="1" applyBorder="1" applyAlignment="1">
      <alignment horizontal="center" wrapText="1"/>
    </xf>
    <xf numFmtId="0" fontId="2" fillId="0" borderId="0" xfId="0" applyFont="1" applyAlignment="1">
      <alignment horizontal="center" wrapText="1"/>
    </xf>
    <xf numFmtId="0" fontId="2" fillId="0" borderId="50" xfId="0" applyFont="1" applyBorder="1">
      <alignment vertical="center"/>
    </xf>
    <xf numFmtId="0" fontId="2" fillId="0" borderId="52" xfId="0" applyFont="1" applyBorder="1">
      <alignment vertical="center"/>
    </xf>
    <xf numFmtId="0" fontId="2" fillId="0" borderId="53" xfId="0" applyFont="1" applyBorder="1">
      <alignment vertical="center"/>
    </xf>
    <xf numFmtId="0" fontId="26" fillId="2" borderId="0" xfId="0" applyFont="1" applyFill="1" applyAlignment="1">
      <alignment horizontal="center" vertical="center"/>
    </xf>
    <xf numFmtId="0" fontId="26" fillId="0" borderId="0" xfId="0" applyFont="1" applyAlignment="1">
      <alignment horizontal="left" vertical="center" wrapText="1"/>
    </xf>
    <xf numFmtId="3" fontId="12" fillId="2" borderId="2" xfId="0" applyNumberFormat="1" applyFont="1" applyFill="1" applyBorder="1" applyAlignment="1" applyProtection="1">
      <alignment horizontal="center" vertical="center" shrinkToFit="1"/>
      <protection locked="0"/>
    </xf>
    <xf numFmtId="3" fontId="25" fillId="2" borderId="2" xfId="0" applyNumberFormat="1" applyFont="1" applyFill="1" applyBorder="1" applyAlignment="1" applyProtection="1">
      <alignment horizontal="center" vertical="center" shrinkToFit="1"/>
      <protection locked="0"/>
    </xf>
    <xf numFmtId="0" fontId="2" fillId="0" borderId="4" xfId="0" applyFont="1" applyBorder="1">
      <alignment vertical="center"/>
    </xf>
    <xf numFmtId="0" fontId="2" fillId="0" borderId="5" xfId="0" applyFont="1" applyBorder="1">
      <alignment vertical="center"/>
    </xf>
    <xf numFmtId="0" fontId="2" fillId="0" borderId="32" xfId="0" applyFont="1" applyBorder="1">
      <alignment vertical="center"/>
    </xf>
    <xf numFmtId="0" fontId="2" fillId="0" borderId="29" xfId="0" applyFont="1" applyBorder="1">
      <alignmen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29" xfId="0" applyFont="1" applyBorder="1" applyAlignment="1">
      <alignment horizontal="left" vertical="center" wrapText="1"/>
    </xf>
    <xf numFmtId="0" fontId="6" fillId="0" borderId="33" xfId="0" applyFont="1" applyBorder="1" applyAlignment="1">
      <alignment horizontal="lef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2" fillId="0" borderId="47" xfId="0" applyFont="1" applyBorder="1">
      <alignment vertical="center"/>
    </xf>
    <xf numFmtId="0" fontId="2" fillId="0" borderId="41" xfId="0" applyFont="1" applyBorder="1" applyAlignment="1">
      <alignment horizontal="center" vertical="center" shrinkToFit="1"/>
    </xf>
    <xf numFmtId="0" fontId="25" fillId="0" borderId="38" xfId="0" applyFont="1" applyBorder="1" applyAlignment="1">
      <alignment horizontal="center" vertical="center" shrinkToFit="1"/>
    </xf>
    <xf numFmtId="0" fontId="25" fillId="0" borderId="39" xfId="0" applyFont="1" applyBorder="1" applyAlignment="1">
      <alignment horizontal="center" vertical="center" shrinkToFit="1"/>
    </xf>
    <xf numFmtId="3" fontId="25" fillId="0" borderId="38" xfId="0" applyNumberFormat="1" applyFont="1" applyBorder="1" applyAlignment="1">
      <alignment horizontal="center" vertical="center" shrinkToFit="1"/>
    </xf>
    <xf numFmtId="3" fontId="25" fillId="0" borderId="39" xfId="0" applyNumberFormat="1" applyFont="1" applyBorder="1" applyAlignment="1">
      <alignment horizontal="center" vertical="center" shrinkToFit="1"/>
    </xf>
    <xf numFmtId="3" fontId="25" fillId="2" borderId="41" xfId="0" applyNumberFormat="1" applyFont="1" applyFill="1" applyBorder="1" applyAlignment="1" applyProtection="1">
      <alignment horizontal="center" vertical="center" shrinkToFit="1"/>
      <protection locked="0"/>
    </xf>
    <xf numFmtId="0" fontId="2" fillId="0" borderId="24" xfId="0" applyFont="1" applyBorder="1">
      <alignment vertical="center"/>
    </xf>
    <xf numFmtId="0" fontId="2" fillId="0" borderId="42" xfId="0" applyFont="1" applyBorder="1">
      <alignment vertical="center"/>
    </xf>
    <xf numFmtId="0" fontId="2" fillId="0" borderId="37" xfId="0" applyFont="1" applyBorder="1">
      <alignment vertical="center"/>
    </xf>
    <xf numFmtId="0" fontId="6" fillId="0" borderId="21"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2" fillId="0" borderId="26" xfId="0" applyFont="1" applyBorder="1" applyAlignment="1">
      <alignment horizontal="center" vertical="center"/>
    </xf>
    <xf numFmtId="0" fontId="2" fillId="0" borderId="36" xfId="0" applyFont="1" applyBorder="1" applyAlignment="1">
      <alignment horizontal="center" vertical="center"/>
    </xf>
    <xf numFmtId="0" fontId="2" fillId="0" borderId="24" xfId="0" applyFont="1" applyBorder="1" applyAlignment="1">
      <alignment horizontal="center" vertical="center"/>
    </xf>
    <xf numFmtId="0" fontId="2" fillId="0" borderId="30" xfId="0" applyFont="1" applyBorder="1">
      <alignment vertical="center"/>
    </xf>
    <xf numFmtId="0" fontId="2" fillId="0" borderId="43" xfId="0" applyFont="1" applyBorder="1">
      <alignment vertical="center"/>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26" fillId="0" borderId="22" xfId="0" applyFont="1" applyBorder="1" applyAlignment="1">
      <alignment horizontal="left" vertical="center"/>
    </xf>
    <xf numFmtId="0" fontId="26" fillId="0" borderId="36" xfId="0" applyFont="1" applyBorder="1" applyAlignment="1">
      <alignment horizontal="left" vertical="center"/>
    </xf>
    <xf numFmtId="0" fontId="26" fillId="0" borderId="24" xfId="0" applyFont="1" applyBorder="1" applyAlignment="1">
      <alignment horizontal="left" vertical="center"/>
    </xf>
    <xf numFmtId="0" fontId="26" fillId="0" borderId="37" xfId="0" applyFont="1" applyBorder="1" applyAlignment="1">
      <alignment horizontal="left" vertical="center"/>
    </xf>
    <xf numFmtId="0" fontId="0" fillId="0" borderId="26" xfId="0"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16" fillId="0" borderId="0" xfId="0" applyFont="1" applyAlignment="1">
      <alignment horizontal="left" vertical="center" wrapText="1"/>
    </xf>
    <xf numFmtId="3" fontId="25" fillId="2" borderId="38" xfId="0" applyNumberFormat="1" applyFont="1" applyFill="1" applyBorder="1" applyAlignment="1" applyProtection="1">
      <alignment horizontal="center" vertical="center" shrinkToFit="1"/>
      <protection locked="0"/>
    </xf>
    <xf numFmtId="3" fontId="25" fillId="2" borderId="39" xfId="0" applyNumberFormat="1" applyFont="1" applyFill="1" applyBorder="1" applyAlignment="1" applyProtection="1">
      <alignment horizontal="center" vertical="center" shrinkToFit="1"/>
      <protection locked="0"/>
    </xf>
    <xf numFmtId="0" fontId="2" fillId="0" borderId="9" xfId="0" applyFont="1" applyBorder="1">
      <alignment vertical="center"/>
    </xf>
    <xf numFmtId="3" fontId="25" fillId="2" borderId="28" xfId="0" applyNumberFormat="1" applyFont="1" applyFill="1" applyBorder="1" applyAlignment="1" applyProtection="1">
      <alignment horizontal="center" vertical="center" shrinkToFit="1"/>
      <protection locked="0"/>
    </xf>
    <xf numFmtId="3" fontId="25" fillId="2" borderId="25" xfId="0" applyNumberFormat="1" applyFont="1" applyFill="1" applyBorder="1" applyAlignment="1" applyProtection="1">
      <alignment horizontal="center" vertical="center" shrinkToFit="1"/>
      <protection locked="0"/>
    </xf>
    <xf numFmtId="0" fontId="28" fillId="0" borderId="7" xfId="0" applyFont="1" applyBorder="1" applyAlignment="1">
      <alignment vertical="center" wrapText="1"/>
    </xf>
    <xf numFmtId="0" fontId="28" fillId="0" borderId="0" xfId="0" applyFont="1" applyAlignment="1">
      <alignment vertical="center" wrapText="1"/>
    </xf>
    <xf numFmtId="183" fontId="16" fillId="5" borderId="99" xfId="0" applyNumberFormat="1" applyFont="1" applyFill="1" applyBorder="1" applyAlignment="1" applyProtection="1">
      <alignment horizontal="center" vertical="center"/>
      <protection locked="0"/>
    </xf>
    <xf numFmtId="183" fontId="16" fillId="5" borderId="100" xfId="0" applyNumberFormat="1" applyFont="1" applyFill="1" applyBorder="1" applyAlignment="1" applyProtection="1">
      <alignment horizontal="center" vertical="center"/>
      <protection locked="0"/>
    </xf>
    <xf numFmtId="182" fontId="16" fillId="5" borderId="7" xfId="0" applyNumberFormat="1" applyFont="1" applyFill="1" applyBorder="1" applyAlignment="1" applyProtection="1">
      <alignment horizontal="center" vertical="center"/>
      <protection locked="0"/>
    </xf>
    <xf numFmtId="182" fontId="16" fillId="5" borderId="27" xfId="0" applyNumberFormat="1" applyFont="1" applyFill="1" applyBorder="1" applyAlignment="1" applyProtection="1">
      <alignment horizontal="center" vertical="center"/>
      <protection locked="0"/>
    </xf>
    <xf numFmtId="182" fontId="16" fillId="5" borderId="8" xfId="0" applyNumberFormat="1" applyFont="1" applyFill="1" applyBorder="1" applyAlignment="1" applyProtection="1">
      <alignment horizontal="center" vertical="center"/>
      <protection locked="0"/>
    </xf>
    <xf numFmtId="182" fontId="16" fillId="5" borderId="23" xfId="0" applyNumberFormat="1" applyFont="1" applyFill="1" applyBorder="1" applyAlignment="1" applyProtection="1">
      <alignment horizontal="center" vertical="center"/>
      <protection locked="0"/>
    </xf>
    <xf numFmtId="0" fontId="16" fillId="0" borderId="1" xfId="0" applyFont="1" applyBorder="1" applyAlignment="1">
      <alignment horizontal="center" vertical="center" shrinkToFit="1"/>
    </xf>
    <xf numFmtId="185" fontId="16" fillId="5" borderId="103" xfId="0" applyNumberFormat="1" applyFont="1" applyFill="1" applyBorder="1" applyAlignment="1" applyProtection="1">
      <alignment horizontal="center" vertical="center"/>
      <protection locked="0"/>
    </xf>
    <xf numFmtId="185" fontId="16" fillId="5" borderId="101" xfId="0" applyNumberFormat="1" applyFont="1" applyFill="1" applyBorder="1" applyAlignment="1" applyProtection="1">
      <alignment horizontal="center" vertical="center"/>
      <protection locked="0"/>
    </xf>
    <xf numFmtId="182" fontId="16" fillId="0" borderId="60" xfId="0" applyNumberFormat="1" applyFont="1" applyBorder="1" applyAlignment="1">
      <alignment horizontal="center" vertical="center" wrapText="1"/>
    </xf>
    <xf numFmtId="182" fontId="16" fillId="0" borderId="70" xfId="0" applyNumberFormat="1" applyFont="1" applyBorder="1" applyAlignment="1">
      <alignment horizontal="center" vertical="center"/>
    </xf>
    <xf numFmtId="185" fontId="16" fillId="5" borderId="35" xfId="0" applyNumberFormat="1" applyFont="1" applyFill="1" applyBorder="1" applyAlignment="1" applyProtection="1">
      <alignment horizontal="center" vertical="center"/>
      <protection locked="0"/>
    </xf>
    <xf numFmtId="185" fontId="16" fillId="5" borderId="34" xfId="0" applyNumberFormat="1" applyFont="1" applyFill="1" applyBorder="1" applyAlignment="1" applyProtection="1">
      <alignment horizontal="center" vertical="center"/>
      <protection locked="0"/>
    </xf>
    <xf numFmtId="182" fontId="16" fillId="0" borderId="7" xfId="0" applyNumberFormat="1" applyFont="1" applyBorder="1" applyAlignment="1">
      <alignment horizontal="center" vertical="center"/>
    </xf>
    <xf numFmtId="182" fontId="16" fillId="0" borderId="10" xfId="0" applyNumberFormat="1" applyFont="1" applyBorder="1" applyAlignment="1">
      <alignment horizontal="center" vertical="center"/>
    </xf>
    <xf numFmtId="182" fontId="16" fillId="0" borderId="8" xfId="0" applyNumberFormat="1" applyFont="1" applyBorder="1" applyAlignment="1">
      <alignment horizontal="center" vertical="center"/>
    </xf>
    <xf numFmtId="182" fontId="16" fillId="0" borderId="11" xfId="0" applyNumberFormat="1" applyFont="1" applyBorder="1" applyAlignment="1">
      <alignment horizontal="center" vertical="center"/>
    </xf>
    <xf numFmtId="182" fontId="16" fillId="5" borderId="35" xfId="0" applyNumberFormat="1" applyFont="1" applyFill="1" applyBorder="1" applyAlignment="1" applyProtection="1">
      <alignment horizontal="center" vertical="center"/>
      <protection locked="0"/>
    </xf>
    <xf numFmtId="182" fontId="16" fillId="5" borderId="34" xfId="0" applyNumberFormat="1" applyFont="1" applyFill="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pplyAlignment="1">
      <alignment horizontal="right" vertical="center"/>
    </xf>
    <xf numFmtId="0" fontId="16" fillId="0" borderId="0" xfId="0" applyFont="1" applyAlignment="1">
      <alignment horizontal="right" vertical="center"/>
    </xf>
    <xf numFmtId="180" fontId="16" fillId="5" borderId="102" xfId="0" applyNumberFormat="1" applyFont="1" applyFill="1" applyBorder="1" applyAlignment="1" applyProtection="1">
      <alignment horizontal="center" vertical="center"/>
      <protection locked="0"/>
    </xf>
    <xf numFmtId="180" fontId="16" fillId="5" borderId="59" xfId="0" applyNumberFormat="1" applyFont="1" applyFill="1" applyBorder="1" applyAlignment="1" applyProtection="1">
      <alignment horizontal="center" vertical="center"/>
      <protection locked="0"/>
    </xf>
    <xf numFmtId="183" fontId="16" fillId="5" borderId="106" xfId="0" applyNumberFormat="1" applyFont="1" applyFill="1" applyBorder="1" applyAlignment="1" applyProtection="1">
      <alignment horizontal="center" vertical="center"/>
      <protection locked="0"/>
    </xf>
    <xf numFmtId="183" fontId="16" fillId="5" borderId="107" xfId="0" applyNumberFormat="1" applyFont="1" applyFill="1" applyBorder="1" applyAlignment="1" applyProtection="1">
      <alignment horizontal="center" vertical="center"/>
      <protection locked="0"/>
    </xf>
    <xf numFmtId="180" fontId="16" fillId="5" borderId="104" xfId="0" applyNumberFormat="1" applyFont="1" applyFill="1" applyBorder="1" applyAlignment="1" applyProtection="1">
      <alignment horizontal="center" vertical="center"/>
      <protection locked="0"/>
    </xf>
    <xf numFmtId="180" fontId="16" fillId="5" borderId="105" xfId="0" applyNumberFormat="1" applyFont="1" applyFill="1" applyBorder="1" applyAlignment="1" applyProtection="1">
      <alignment horizontal="center" vertical="center"/>
      <protection locked="0"/>
    </xf>
    <xf numFmtId="185" fontId="16" fillId="5" borderId="108" xfId="0" applyNumberFormat="1" applyFont="1" applyFill="1" applyBorder="1" applyAlignment="1" applyProtection="1">
      <alignment horizontal="center" vertical="center"/>
      <protection locked="0"/>
    </xf>
    <xf numFmtId="0" fontId="32" fillId="5" borderId="7" xfId="0" applyFont="1" applyFill="1" applyBorder="1" applyAlignment="1" applyProtection="1">
      <alignment horizontal="left" vertical="center" wrapText="1"/>
      <protection locked="0"/>
    </xf>
    <xf numFmtId="0" fontId="32" fillId="5" borderId="0" xfId="0" applyFont="1" applyFill="1" applyAlignment="1" applyProtection="1">
      <alignment horizontal="left" vertical="center" wrapText="1"/>
      <protection locked="0"/>
    </xf>
    <xf numFmtId="0" fontId="32" fillId="5" borderId="10" xfId="0" applyFont="1" applyFill="1" applyBorder="1" applyAlignment="1" applyProtection="1">
      <alignment horizontal="left" vertical="center" wrapText="1"/>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6" fillId="5" borderId="85" xfId="0" applyFont="1" applyFill="1" applyBorder="1" applyAlignment="1" applyProtection="1">
      <alignment horizontal="center" vertical="center" wrapText="1"/>
      <protection locked="0"/>
    </xf>
    <xf numFmtId="0" fontId="16" fillId="5" borderId="23" xfId="0" applyFont="1" applyFill="1" applyBorder="1" applyAlignment="1" applyProtection="1">
      <alignment horizontal="center" vertical="center" wrapText="1"/>
      <protection locked="0"/>
    </xf>
    <xf numFmtId="186" fontId="16" fillId="0" borderId="26" xfId="0" applyNumberFormat="1" applyFont="1" applyBorder="1" applyAlignment="1">
      <alignment horizontal="right" vertical="center"/>
    </xf>
    <xf numFmtId="186" fontId="16" fillId="0" borderId="10" xfId="0" applyNumberFormat="1" applyFont="1" applyBorder="1" applyAlignment="1">
      <alignment horizontal="right" vertical="center"/>
    </xf>
    <xf numFmtId="186" fontId="16" fillId="0" borderId="85" xfId="0" applyNumberFormat="1" applyFont="1" applyBorder="1" applyAlignment="1">
      <alignment horizontal="right" vertical="center"/>
    </xf>
    <xf numFmtId="186" fontId="16" fillId="0" borderId="11" xfId="0" applyNumberFormat="1" applyFont="1" applyBorder="1" applyAlignment="1">
      <alignment horizontal="righ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32" fillId="0" borderId="8" xfId="0" applyFont="1" applyBorder="1" applyAlignment="1">
      <alignment horizontal="left" shrinkToFit="1"/>
    </xf>
    <xf numFmtId="0" fontId="32" fillId="0" borderId="2" xfId="0" applyFont="1" applyBorder="1" applyAlignment="1">
      <alignment horizontal="left" shrinkToFit="1"/>
    </xf>
    <xf numFmtId="0" fontId="32" fillId="0" borderId="11" xfId="0" applyFont="1" applyBorder="1" applyAlignment="1">
      <alignment horizontal="left" shrinkToFit="1"/>
    </xf>
    <xf numFmtId="0" fontId="28" fillId="0" borderId="2" xfId="0" applyFont="1" applyBorder="1" applyAlignment="1">
      <alignment horizontal="left" vertical="center" wrapText="1"/>
    </xf>
    <xf numFmtId="0" fontId="32" fillId="4" borderId="34" xfId="0" applyFont="1" applyFill="1" applyBorder="1" applyAlignment="1">
      <alignment horizontal="center" vertical="center"/>
    </xf>
    <xf numFmtId="186" fontId="19" fillId="5" borderId="34" xfId="0" applyNumberFormat="1" applyFont="1" applyFill="1" applyBorder="1" applyAlignment="1" applyProtection="1">
      <alignment horizontal="right" vertical="center"/>
      <protection locked="0"/>
    </xf>
    <xf numFmtId="0" fontId="32" fillId="4" borderId="34" xfId="0" applyFont="1" applyFill="1" applyBorder="1" applyAlignment="1">
      <alignment horizontal="center" vertical="center" wrapText="1"/>
    </xf>
    <xf numFmtId="186" fontId="19" fillId="0" borderId="7" xfId="0" applyNumberFormat="1" applyFont="1" applyBorder="1" applyAlignment="1">
      <alignment horizontal="center" vertical="center"/>
    </xf>
    <xf numFmtId="0" fontId="16" fillId="0" borderId="62" xfId="0" applyFont="1" applyBorder="1" applyAlignment="1">
      <alignment horizontal="center" vertical="center"/>
    </xf>
    <xf numFmtId="0" fontId="16" fillId="0" borderId="53" xfId="0" applyFont="1" applyBorder="1" applyAlignment="1">
      <alignment horizontal="center" vertical="center"/>
    </xf>
    <xf numFmtId="0" fontId="16" fillId="0" borderId="109" xfId="0" applyFont="1" applyBorder="1" applyAlignment="1">
      <alignment horizontal="center" vertical="center"/>
    </xf>
    <xf numFmtId="0" fontId="16" fillId="0" borderId="82" xfId="0" applyFont="1" applyBorder="1" applyAlignment="1">
      <alignment horizontal="center" vertical="center"/>
    </xf>
    <xf numFmtId="186" fontId="16" fillId="0" borderId="18" xfId="0" applyNumberFormat="1" applyFont="1" applyBorder="1" applyAlignment="1">
      <alignment horizontal="right" vertical="center"/>
    </xf>
    <xf numFmtId="186" fontId="16" fillId="0" borderId="22" xfId="0" applyNumberFormat="1" applyFont="1" applyBorder="1" applyAlignment="1">
      <alignment horizontal="right" vertical="center"/>
    </xf>
    <xf numFmtId="186" fontId="16" fillId="0" borderId="36" xfId="0" applyNumberFormat="1" applyFont="1" applyBorder="1" applyAlignment="1">
      <alignment horizontal="right" vertical="center"/>
    </xf>
    <xf numFmtId="186" fontId="16" fillId="0" borderId="37" xfId="0" applyNumberFormat="1" applyFont="1" applyBorder="1" applyAlignment="1">
      <alignment horizontal="right" vertical="center"/>
    </xf>
    <xf numFmtId="0" fontId="16" fillId="0" borderId="74" xfId="0" applyFont="1" applyBorder="1" applyAlignment="1">
      <alignment horizontal="left" vertical="center" wrapText="1"/>
    </xf>
    <xf numFmtId="0" fontId="16" fillId="0" borderId="75" xfId="0" applyFont="1" applyBorder="1" applyAlignment="1">
      <alignment horizontal="left" vertical="center" wrapText="1"/>
    </xf>
    <xf numFmtId="0" fontId="16" fillId="0" borderId="7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79" xfId="0" applyFont="1" applyBorder="1" applyAlignment="1">
      <alignment horizontal="left" vertical="center" wrapText="1"/>
    </xf>
    <xf numFmtId="0" fontId="16" fillId="0" borderId="80" xfId="0" applyFont="1" applyBorder="1" applyAlignment="1">
      <alignment horizontal="left" vertical="center" wrapText="1"/>
    </xf>
    <xf numFmtId="0" fontId="16" fillId="0" borderId="81" xfId="0" applyFont="1" applyBorder="1" applyAlignment="1">
      <alignment horizontal="left" vertical="center" wrapText="1"/>
    </xf>
    <xf numFmtId="0" fontId="29" fillId="4" borderId="62" xfId="0" applyFont="1" applyFill="1" applyBorder="1" applyAlignment="1">
      <alignment horizontal="left" vertical="center" shrinkToFit="1"/>
    </xf>
    <xf numFmtId="0" fontId="29" fillId="4" borderId="112" xfId="0" applyFont="1" applyFill="1" applyBorder="1" applyAlignment="1">
      <alignment horizontal="left" vertical="center" shrinkToFit="1"/>
    </xf>
    <xf numFmtId="0" fontId="29" fillId="4" borderId="63" xfId="0" applyFont="1" applyFill="1" applyBorder="1" applyAlignment="1">
      <alignment horizontal="left" vertical="center" shrinkToFit="1"/>
    </xf>
    <xf numFmtId="0" fontId="19" fillId="0" borderId="113" xfId="0" applyFont="1" applyBorder="1" applyAlignment="1">
      <alignment horizontal="center" vertical="center" wrapText="1"/>
    </xf>
    <xf numFmtId="0" fontId="19" fillId="0" borderId="110" xfId="0" applyFont="1" applyBorder="1" applyAlignment="1">
      <alignment horizontal="center" vertical="center" wrapText="1"/>
    </xf>
    <xf numFmtId="0" fontId="19" fillId="0" borderId="111" xfId="0" applyFont="1" applyBorder="1" applyAlignment="1">
      <alignment horizontal="center" vertical="center" wrapText="1"/>
    </xf>
    <xf numFmtId="0" fontId="19" fillId="0" borderId="109"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114" xfId="0" applyFont="1" applyBorder="1" applyAlignment="1">
      <alignment horizontal="center" vertical="center" wrapText="1"/>
    </xf>
    <xf numFmtId="186" fontId="16" fillId="5" borderId="110" xfId="0" applyNumberFormat="1" applyFont="1" applyFill="1" applyBorder="1" applyAlignment="1" applyProtection="1">
      <alignment horizontal="right" vertical="center"/>
      <protection locked="0"/>
    </xf>
    <xf numFmtId="186" fontId="16" fillId="5" borderId="111" xfId="0" applyNumberFormat="1" applyFont="1" applyFill="1" applyBorder="1" applyAlignment="1" applyProtection="1">
      <alignment horizontal="right" vertical="center"/>
      <protection locked="0"/>
    </xf>
    <xf numFmtId="186" fontId="16" fillId="5" borderId="82" xfId="0" applyNumberFormat="1" applyFont="1" applyFill="1" applyBorder="1" applyAlignment="1" applyProtection="1">
      <alignment horizontal="right" vertical="center"/>
      <protection locked="0"/>
    </xf>
    <xf numFmtId="186" fontId="16" fillId="5" borderId="114" xfId="0" applyNumberFormat="1" applyFont="1" applyFill="1" applyBorder="1" applyAlignment="1" applyProtection="1">
      <alignment horizontal="right" vertical="center"/>
      <protection locked="0"/>
    </xf>
    <xf numFmtId="0" fontId="8" fillId="4" borderId="4" xfId="0" applyFont="1" applyFill="1" applyBorder="1" applyAlignment="1">
      <alignment horizontal="left" vertical="center" shrinkToFit="1"/>
    </xf>
    <xf numFmtId="0" fontId="8" fillId="4" borderId="5" xfId="0" applyFont="1" applyFill="1" applyBorder="1" applyAlignment="1">
      <alignment horizontal="left" vertical="center" shrinkToFit="1"/>
    </xf>
    <xf numFmtId="0" fontId="8" fillId="4" borderId="6" xfId="0" applyFont="1" applyFill="1" applyBorder="1" applyAlignment="1">
      <alignment horizontal="left" vertical="center" shrinkToFit="1"/>
    </xf>
    <xf numFmtId="0" fontId="8" fillId="4" borderId="93" xfId="0" applyFont="1" applyFill="1" applyBorder="1" applyAlignment="1">
      <alignment horizontal="left" vertical="center" shrinkToFit="1"/>
    </xf>
    <xf numFmtId="0" fontId="8" fillId="4" borderId="53" xfId="0" applyFont="1" applyFill="1" applyBorder="1" applyAlignment="1">
      <alignment horizontal="left" vertical="center" shrinkToFit="1"/>
    </xf>
    <xf numFmtId="0" fontId="8" fillId="4" borderId="94" xfId="0" applyFont="1" applyFill="1" applyBorder="1" applyAlignment="1">
      <alignment horizontal="left" vertical="center" shrinkToFit="1"/>
    </xf>
    <xf numFmtId="0" fontId="16" fillId="0" borderId="8" xfId="0" applyFont="1" applyBorder="1" applyAlignment="1">
      <alignment horizontal="center" vertical="center" shrinkToFit="1"/>
    </xf>
    <xf numFmtId="185" fontId="16" fillId="5" borderId="97" xfId="0" applyNumberFormat="1" applyFont="1" applyFill="1" applyBorder="1" applyAlignment="1" applyProtection="1">
      <alignment horizontal="center" vertical="center"/>
      <protection locked="0"/>
    </xf>
    <xf numFmtId="182" fontId="16" fillId="0" borderId="98" xfId="0" applyNumberFormat="1" applyFont="1" applyBorder="1" applyAlignment="1">
      <alignment horizontal="center" vertical="center" wrapText="1"/>
    </xf>
    <xf numFmtId="180" fontId="16" fillId="5" borderId="95" xfId="0" applyNumberFormat="1" applyFont="1" applyFill="1" applyBorder="1" applyAlignment="1" applyProtection="1">
      <alignment horizontal="center" vertical="center"/>
      <protection locked="0"/>
    </xf>
    <xf numFmtId="180" fontId="16" fillId="5" borderId="96" xfId="0" applyNumberFormat="1" applyFont="1" applyFill="1" applyBorder="1" applyAlignment="1" applyProtection="1">
      <alignment horizontal="center" vertical="center"/>
      <protection locked="0"/>
    </xf>
    <xf numFmtId="0" fontId="19" fillId="0" borderId="0" xfId="0" applyFont="1" applyAlignment="1">
      <alignment vertical="center" shrinkToFit="1"/>
    </xf>
    <xf numFmtId="182" fontId="16" fillId="0" borderId="4" xfId="0" applyNumberFormat="1" applyFont="1" applyBorder="1" applyAlignment="1">
      <alignment horizontal="center" vertical="center"/>
    </xf>
    <xf numFmtId="182" fontId="16" fillId="0" borderId="6" xfId="0" applyNumberFormat="1" applyFont="1" applyBorder="1" applyAlignment="1">
      <alignment horizontal="center" vertical="center"/>
    </xf>
    <xf numFmtId="0" fontId="16" fillId="5" borderId="84" xfId="0" applyFont="1" applyFill="1" applyBorder="1" applyAlignment="1" applyProtection="1">
      <alignment horizontal="center" vertical="center" wrapText="1"/>
      <protection locked="0"/>
    </xf>
    <xf numFmtId="0" fontId="16" fillId="5" borderId="73" xfId="0" applyFont="1" applyFill="1" applyBorder="1" applyAlignment="1" applyProtection="1">
      <alignment horizontal="center" vertical="center" wrapText="1"/>
      <protection locked="0"/>
    </xf>
    <xf numFmtId="0" fontId="16" fillId="5" borderId="36" xfId="0" applyFont="1" applyFill="1" applyBorder="1" applyAlignment="1" applyProtection="1">
      <alignment horizontal="center" vertical="center" wrapText="1"/>
      <protection locked="0"/>
    </xf>
    <xf numFmtId="0" fontId="16" fillId="5" borderId="37" xfId="0" applyFont="1" applyFill="1" applyBorder="1" applyAlignment="1" applyProtection="1">
      <alignment horizontal="center" vertical="center" wrapText="1"/>
      <protection locked="0"/>
    </xf>
    <xf numFmtId="0" fontId="16" fillId="0" borderId="82" xfId="0" applyFont="1" applyBorder="1" applyAlignment="1">
      <alignment horizontal="left" vertical="center"/>
    </xf>
    <xf numFmtId="0" fontId="16" fillId="0" borderId="114" xfId="0" applyFont="1" applyBorder="1" applyAlignment="1">
      <alignment horizontal="left" vertical="center"/>
    </xf>
    <xf numFmtId="182" fontId="16" fillId="0" borderId="71" xfId="0" applyNumberFormat="1" applyFont="1" applyBorder="1" applyAlignment="1">
      <alignment horizontal="center" vertical="center" wrapText="1"/>
    </xf>
    <xf numFmtId="182" fontId="16" fillId="0" borderId="83" xfId="0" applyNumberFormat="1" applyFont="1" applyBorder="1" applyAlignment="1">
      <alignment horizontal="center" vertical="center"/>
    </xf>
    <xf numFmtId="182" fontId="16" fillId="0" borderId="90" xfId="0" applyNumberFormat="1" applyFont="1" applyBorder="1" applyAlignment="1">
      <alignment horizontal="center" vertical="center"/>
    </xf>
    <xf numFmtId="0" fontId="16" fillId="5" borderId="18" xfId="0" applyFont="1" applyFill="1" applyBorder="1" applyAlignment="1" applyProtection="1">
      <alignment horizontal="center" vertical="center" wrapText="1"/>
      <protection locked="0"/>
    </xf>
    <xf numFmtId="0" fontId="16" fillId="5" borderId="22" xfId="0" applyFont="1" applyFill="1" applyBorder="1" applyAlignment="1" applyProtection="1">
      <alignment horizontal="center" vertical="center" wrapText="1"/>
      <protection locked="0"/>
    </xf>
    <xf numFmtId="0" fontId="16" fillId="0" borderId="91" xfId="0" applyFont="1" applyBorder="1" applyAlignment="1">
      <alignment horizontal="center" vertical="center"/>
    </xf>
    <xf numFmtId="0" fontId="16" fillId="0" borderId="92" xfId="0" applyFont="1" applyBorder="1" applyAlignment="1">
      <alignment horizontal="center" vertical="center"/>
    </xf>
    <xf numFmtId="0" fontId="16" fillId="0" borderId="88" xfId="0" applyFont="1" applyBorder="1" applyAlignment="1">
      <alignment horizontal="center" vertical="center"/>
    </xf>
    <xf numFmtId="0" fontId="16" fillId="0" borderId="89" xfId="0" applyFont="1" applyBorder="1" applyAlignment="1">
      <alignment horizontal="center" vertical="center"/>
    </xf>
    <xf numFmtId="0" fontId="29" fillId="0" borderId="2" xfId="0" applyFont="1" applyBorder="1" applyAlignment="1">
      <alignment horizontal="left" vertical="center"/>
    </xf>
    <xf numFmtId="0" fontId="19" fillId="0" borderId="62" xfId="0" applyFont="1" applyBorder="1" applyAlignment="1">
      <alignment horizontal="center" vertical="center" wrapText="1"/>
    </xf>
    <xf numFmtId="0" fontId="19" fillId="0" borderId="63" xfId="0" applyFont="1" applyBorder="1" applyAlignment="1">
      <alignment horizontal="center" vertical="center" wrapText="1"/>
    </xf>
    <xf numFmtId="20" fontId="19" fillId="0" borderId="62" xfId="0" applyNumberFormat="1" applyFont="1" applyBorder="1" applyAlignment="1">
      <alignment horizontal="center" vertical="center" wrapText="1"/>
    </xf>
    <xf numFmtId="20" fontId="19" fillId="0" borderId="63" xfId="0" applyNumberFormat="1" applyFont="1" applyBorder="1" applyAlignment="1">
      <alignment horizontal="center" vertical="center" wrapText="1"/>
    </xf>
    <xf numFmtId="0" fontId="16" fillId="0" borderId="87" xfId="0" applyFont="1" applyBorder="1" applyAlignment="1">
      <alignment horizontal="center" vertical="center" shrinkToFit="1"/>
    </xf>
    <xf numFmtId="0" fontId="16" fillId="0" borderId="61" xfId="0" applyFont="1" applyBorder="1" applyAlignment="1">
      <alignment horizontal="center" vertical="center" shrinkToFit="1"/>
    </xf>
    <xf numFmtId="0" fontId="16" fillId="0" borderId="87" xfId="0" applyFont="1" applyBorder="1" applyAlignment="1">
      <alignment horizontal="center" vertical="center"/>
    </xf>
    <xf numFmtId="0" fontId="16" fillId="0" borderId="72" xfId="0" applyFont="1" applyBorder="1" applyAlignment="1">
      <alignment horizontal="center" vertical="center"/>
    </xf>
    <xf numFmtId="182" fontId="16" fillId="0" borderId="87" xfId="0" applyNumberFormat="1" applyFont="1" applyBorder="1" applyAlignment="1">
      <alignment horizontal="center" vertical="center" wrapText="1"/>
    </xf>
    <xf numFmtId="182" fontId="16" fillId="0" borderId="61" xfId="0" applyNumberFormat="1" applyFont="1" applyBorder="1" applyAlignment="1">
      <alignment horizontal="center" vertical="center"/>
    </xf>
    <xf numFmtId="0" fontId="16" fillId="0" borderId="61" xfId="0" applyFont="1" applyBorder="1" applyAlignment="1">
      <alignment horizontal="center" vertical="center"/>
    </xf>
    <xf numFmtId="182" fontId="16" fillId="0" borderId="83" xfId="0" applyNumberFormat="1" applyFont="1" applyBorder="1" applyAlignment="1">
      <alignment horizontal="center" vertical="center" wrapText="1"/>
    </xf>
    <xf numFmtId="182" fontId="16" fillId="0" borderId="93" xfId="0" applyNumberFormat="1" applyFont="1" applyBorder="1" applyAlignment="1">
      <alignment horizontal="center" vertical="center"/>
    </xf>
    <xf numFmtId="182" fontId="16" fillId="0" borderId="94" xfId="0" applyNumberFormat="1" applyFont="1" applyBorder="1" applyAlignment="1">
      <alignment horizontal="center" vertical="center"/>
    </xf>
    <xf numFmtId="3" fontId="16" fillId="0" borderId="87" xfId="0" applyNumberFormat="1" applyFont="1" applyBorder="1" applyAlignment="1">
      <alignment horizontal="center" vertical="center"/>
    </xf>
    <xf numFmtId="3" fontId="16" fillId="0" borderId="61" xfId="0" applyNumberFormat="1" applyFont="1" applyBorder="1" applyAlignment="1">
      <alignment horizontal="center" vertical="center"/>
    </xf>
    <xf numFmtId="0" fontId="16" fillId="0" borderId="83"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65" xfId="0" applyFont="1" applyBorder="1" applyAlignment="1">
      <alignment horizontal="center" vertical="center" wrapText="1"/>
    </xf>
    <xf numFmtId="182" fontId="16" fillId="0" borderId="83" xfId="0" applyNumberFormat="1" applyFont="1" applyBorder="1" applyAlignment="1">
      <alignment horizontal="right" vertical="center" wrapText="1"/>
    </xf>
    <xf numFmtId="182" fontId="16" fillId="0" borderId="90" xfId="0" applyNumberFormat="1" applyFont="1" applyBorder="1" applyAlignment="1">
      <alignment horizontal="right" vertical="center"/>
    </xf>
    <xf numFmtId="182" fontId="16" fillId="0" borderId="93" xfId="0" applyNumberFormat="1" applyFont="1" applyBorder="1" applyAlignment="1">
      <alignment horizontal="right" vertical="center"/>
    </xf>
    <xf numFmtId="182" fontId="16" fillId="0" borderId="94" xfId="0" applyNumberFormat="1" applyFont="1" applyBorder="1" applyAlignment="1">
      <alignment horizontal="right" vertical="center"/>
    </xf>
    <xf numFmtId="0" fontId="16" fillId="6" borderId="38" xfId="0" applyFont="1" applyFill="1" applyBorder="1" applyAlignment="1">
      <alignment horizontal="distributed" vertical="center" justifyLastLine="1"/>
    </xf>
    <xf numFmtId="0" fontId="16" fillId="6" borderId="39" xfId="0" applyFont="1" applyFill="1" applyBorder="1" applyAlignment="1">
      <alignment horizontal="distributed" vertical="center" justifyLastLine="1"/>
    </xf>
    <xf numFmtId="0" fontId="16" fillId="6" borderId="40" xfId="0" applyFont="1" applyFill="1" applyBorder="1" applyAlignment="1">
      <alignment horizontal="distributed" vertical="center" justifyLastLine="1"/>
    </xf>
    <xf numFmtId="0" fontId="37" fillId="0" borderId="0" xfId="0" applyFont="1" applyAlignment="1">
      <alignment horizontal="center" vertical="center" wrapText="1"/>
    </xf>
    <xf numFmtId="0" fontId="37" fillId="0" borderId="0" xfId="0" applyFont="1" applyAlignment="1">
      <alignment horizontal="center" vertical="center"/>
    </xf>
    <xf numFmtId="0" fontId="16" fillId="0" borderId="2" xfId="0" applyFont="1" applyBorder="1" applyAlignment="1">
      <alignment horizontal="center" vertical="center"/>
    </xf>
    <xf numFmtId="178" fontId="16" fillId="0" borderId="2" xfId="0" applyNumberFormat="1" applyFont="1" applyBorder="1" applyAlignment="1">
      <alignment horizontal="right" vertical="center"/>
    </xf>
    <xf numFmtId="0" fontId="16" fillId="0" borderId="19" xfId="0" applyFont="1" applyBorder="1" applyAlignment="1">
      <alignment horizontal="left"/>
    </xf>
    <xf numFmtId="0" fontId="16" fillId="0" borderId="2" xfId="0" applyFont="1" applyBorder="1" applyAlignment="1">
      <alignment horizontal="left"/>
    </xf>
    <xf numFmtId="0" fontId="16" fillId="0" borderId="0" xfId="0" applyFont="1" applyAlignment="1">
      <alignment horizontal="right"/>
    </xf>
    <xf numFmtId="181" fontId="16" fillId="0" borderId="2" xfId="0" applyNumberFormat="1" applyFont="1" applyBorder="1" applyAlignment="1">
      <alignment horizontal="left"/>
    </xf>
    <xf numFmtId="0" fontId="16" fillId="0" borderId="2" xfId="0" applyFont="1" applyBorder="1" applyAlignment="1">
      <alignment horizontal="center" wrapText="1"/>
    </xf>
    <xf numFmtId="0" fontId="16" fillId="0" borderId="2" xfId="0" applyFont="1" applyBorder="1" applyAlignment="1">
      <alignment horizontal="left" wrapText="1"/>
    </xf>
    <xf numFmtId="0" fontId="16" fillId="0" borderId="2" xfId="0" applyFont="1" applyBorder="1" applyAlignment="1">
      <alignment horizontal="right" wrapText="1"/>
    </xf>
    <xf numFmtId="0" fontId="16" fillId="0" borderId="23" xfId="0" applyFont="1" applyBorder="1" applyAlignment="1">
      <alignment horizontal="right"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left" vertical="center"/>
    </xf>
    <xf numFmtId="180" fontId="16" fillId="0" borderId="2" xfId="0" applyNumberFormat="1" applyFont="1" applyBorder="1" applyAlignment="1">
      <alignment horizontal="right"/>
    </xf>
    <xf numFmtId="180" fontId="16" fillId="0" borderId="23" xfId="0" applyNumberFormat="1" applyFont="1" applyBorder="1" applyAlignment="1">
      <alignment horizontal="right"/>
    </xf>
    <xf numFmtId="0" fontId="16" fillId="0" borderId="19" xfId="0" applyFont="1" applyBorder="1" applyAlignment="1">
      <alignment horizontal="left" shrinkToFit="1"/>
    </xf>
    <xf numFmtId="0" fontId="0" fillId="0" borderId="82" xfId="0" applyBorder="1" applyAlignment="1">
      <alignment horizontal="left" vertical="center" wrapText="1"/>
    </xf>
    <xf numFmtId="0" fontId="0" fillId="0" borderId="114" xfId="0" applyBorder="1" applyAlignment="1">
      <alignment horizontal="left" vertical="center" wrapText="1"/>
    </xf>
    <xf numFmtId="0" fontId="0" fillId="0" borderId="66" xfId="0" applyBorder="1" applyAlignment="1">
      <alignment horizontal="left" vertical="center" wrapText="1"/>
    </xf>
    <xf numFmtId="0" fontId="0" fillId="0" borderId="90"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wrapText="1"/>
    </xf>
    <xf numFmtId="0" fontId="0" fillId="0" borderId="0" xfId="0" applyAlignment="1">
      <alignment horizontal="left" wrapText="1"/>
    </xf>
    <xf numFmtId="0" fontId="0" fillId="0" borderId="10" xfId="0" applyBorder="1" applyAlignment="1">
      <alignment horizontal="left" wrapText="1"/>
    </xf>
    <xf numFmtId="0" fontId="0" fillId="5" borderId="8"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180" fontId="0" fillId="0" borderId="7" xfId="0" applyNumberFormat="1" applyBorder="1" applyAlignment="1">
      <alignment horizontal="left" wrapText="1"/>
    </xf>
    <xf numFmtId="180" fontId="0" fillId="0" borderId="0" xfId="0" applyNumberFormat="1" applyAlignment="1">
      <alignment horizontal="left" wrapText="1"/>
    </xf>
    <xf numFmtId="180" fontId="0" fillId="0" borderId="10" xfId="0" applyNumberFormat="1" applyBorder="1" applyAlignment="1">
      <alignment horizontal="left" wrapText="1"/>
    </xf>
    <xf numFmtId="180" fontId="0" fillId="5" borderId="7" xfId="0" applyNumberFormat="1" applyFill="1" applyBorder="1" applyAlignment="1" applyProtection="1">
      <alignment horizontal="left" vertical="center" wrapText="1"/>
      <protection locked="0"/>
    </xf>
    <xf numFmtId="180" fontId="0" fillId="5" borderId="0" xfId="0" applyNumberFormat="1" applyFill="1" applyAlignment="1" applyProtection="1">
      <alignment horizontal="left" vertical="center" wrapText="1"/>
      <protection locked="0"/>
    </xf>
    <xf numFmtId="180" fontId="0" fillId="5" borderId="10" xfId="0" applyNumberFormat="1" applyFill="1" applyBorder="1" applyAlignment="1" applyProtection="1">
      <alignment horizontal="left" vertical="center" wrapText="1"/>
      <protection locked="0"/>
    </xf>
    <xf numFmtId="180" fontId="32" fillId="0" borderId="8" xfId="0" applyNumberFormat="1" applyFont="1" applyBorder="1" applyAlignment="1">
      <alignment horizontal="left" wrapText="1"/>
    </xf>
    <xf numFmtId="180" fontId="32" fillId="0" borderId="2" xfId="0" applyNumberFormat="1" applyFont="1" applyBorder="1" applyAlignment="1">
      <alignment horizontal="left" wrapText="1"/>
    </xf>
    <xf numFmtId="180" fontId="32" fillId="0" borderId="11" xfId="0" applyNumberFormat="1" applyFont="1" applyBorder="1" applyAlignment="1">
      <alignment horizontal="left" wrapText="1"/>
    </xf>
    <xf numFmtId="0" fontId="2" fillId="0" borderId="26" xfId="0" applyFont="1" applyBorder="1" applyAlignment="1">
      <alignment horizontal="center" vertical="center" wrapText="1"/>
    </xf>
    <xf numFmtId="0" fontId="0" fillId="4" borderId="38" xfId="0" applyFill="1" applyBorder="1" applyAlignment="1">
      <alignment horizontal="distributed" vertical="center" justifyLastLine="1"/>
    </xf>
    <xf numFmtId="0" fontId="0" fillId="4" borderId="39" xfId="0" applyFill="1" applyBorder="1" applyAlignment="1">
      <alignment horizontal="distributed" vertical="center" justifyLastLine="1"/>
    </xf>
    <xf numFmtId="0" fontId="0" fillId="4" borderId="40" xfId="0" applyFill="1" applyBorder="1" applyAlignment="1">
      <alignment horizontal="distributed" vertical="center" justifyLastLine="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182" fontId="0" fillId="0" borderId="19" xfId="0" applyNumberFormat="1" applyBorder="1" applyAlignment="1">
      <alignment horizontal="right" vertical="center"/>
    </xf>
    <xf numFmtId="182" fontId="0" fillId="0" borderId="22" xfId="0" applyNumberFormat="1" applyBorder="1" applyAlignment="1">
      <alignment horizontal="right" vertical="center"/>
    </xf>
    <xf numFmtId="182" fontId="0" fillId="0" borderId="24" xfId="0" applyNumberFormat="1" applyBorder="1" applyAlignment="1">
      <alignment horizontal="right" vertical="center"/>
    </xf>
    <xf numFmtId="182" fontId="0" fillId="0" borderId="37" xfId="0" applyNumberFormat="1" applyBorder="1" applyAlignment="1">
      <alignment horizontal="right" vertical="center"/>
    </xf>
    <xf numFmtId="180" fontId="0" fillId="0" borderId="74" xfId="0" applyNumberFormat="1" applyBorder="1" applyAlignment="1">
      <alignment horizontal="left" vertical="center" wrapText="1"/>
    </xf>
    <xf numFmtId="180" fontId="0" fillId="0" borderId="75" xfId="0" applyNumberFormat="1" applyBorder="1" applyAlignment="1">
      <alignment horizontal="left" vertical="center" wrapText="1"/>
    </xf>
    <xf numFmtId="180" fontId="0" fillId="0" borderId="76" xfId="0" applyNumberFormat="1" applyBorder="1" applyAlignment="1">
      <alignment horizontal="left" vertical="center" wrapText="1"/>
    </xf>
    <xf numFmtId="180" fontId="0" fillId="0" borderId="77" xfId="0" applyNumberFormat="1" applyBorder="1" applyAlignment="1">
      <alignment horizontal="left" vertical="center" wrapText="1"/>
    </xf>
    <xf numFmtId="180" fontId="0" fillId="0" borderId="0" xfId="0" applyNumberFormat="1" applyAlignment="1">
      <alignment horizontal="left" vertical="center" wrapText="1"/>
    </xf>
    <xf numFmtId="180" fontId="0" fillId="0" borderId="78" xfId="0" applyNumberFormat="1" applyBorder="1" applyAlignment="1">
      <alignment horizontal="left" vertical="center" wrapText="1"/>
    </xf>
    <xf numFmtId="180" fontId="0" fillId="0" borderId="79" xfId="0" applyNumberFormat="1" applyBorder="1" applyAlignment="1">
      <alignment horizontal="left" vertical="center" wrapText="1"/>
    </xf>
    <xf numFmtId="180" fontId="0" fillId="0" borderId="80" xfId="0" applyNumberFormat="1" applyBorder="1" applyAlignment="1">
      <alignment horizontal="left" vertical="center" wrapText="1"/>
    </xf>
    <xf numFmtId="180" fontId="0" fillId="0" borderId="81" xfId="0" applyNumberFormat="1" applyBorder="1" applyAlignment="1">
      <alignment horizontal="left" vertical="center" wrapText="1"/>
    </xf>
    <xf numFmtId="0" fontId="0" fillId="0" borderId="109" xfId="0" applyBorder="1" applyAlignment="1">
      <alignment horizontal="center" vertical="center"/>
    </xf>
    <xf numFmtId="0" fontId="0" fillId="0" borderId="114" xfId="0" applyBorder="1" applyAlignment="1">
      <alignment horizontal="center" vertical="center"/>
    </xf>
    <xf numFmtId="182" fontId="0" fillId="5" borderId="82" xfId="0" applyNumberFormat="1" applyFill="1" applyBorder="1" applyAlignment="1" applyProtection="1">
      <alignment horizontal="right" vertical="center"/>
      <protection locked="0"/>
    </xf>
    <xf numFmtId="182" fontId="0" fillId="5" borderId="114" xfId="0" applyNumberFormat="1" applyFill="1" applyBorder="1" applyAlignment="1" applyProtection="1">
      <alignment horizontal="right" vertical="center"/>
      <protection locked="0"/>
    </xf>
    <xf numFmtId="0" fontId="0" fillId="0" borderId="115" xfId="0" applyBorder="1" applyAlignment="1">
      <alignment horizontal="center" vertical="center"/>
    </xf>
    <xf numFmtId="0" fontId="0" fillId="0" borderId="117" xfId="0" applyBorder="1" applyAlignment="1">
      <alignment horizontal="center" vertical="center"/>
    </xf>
    <xf numFmtId="180" fontId="0" fillId="5" borderId="26" xfId="0" applyNumberFormat="1" applyFill="1" applyBorder="1" applyAlignment="1" applyProtection="1">
      <alignment horizontal="right" vertical="center" wrapText="1"/>
      <protection locked="0"/>
    </xf>
    <xf numFmtId="180" fontId="0" fillId="5" borderId="0" xfId="0" applyNumberFormat="1" applyFill="1" applyAlignment="1" applyProtection="1">
      <alignment horizontal="right" vertical="center" wrapText="1"/>
      <protection locked="0"/>
    </xf>
    <xf numFmtId="180" fontId="0" fillId="5" borderId="10" xfId="0" applyNumberFormat="1" applyFill="1" applyBorder="1" applyAlignment="1" applyProtection="1">
      <alignment horizontal="right" vertical="center" wrapText="1"/>
      <protection locked="0"/>
    </xf>
    <xf numFmtId="180" fontId="0" fillId="5" borderId="4" xfId="0" applyNumberFormat="1" applyFill="1" applyBorder="1" applyAlignment="1" applyProtection="1">
      <alignment horizontal="left" vertical="center" wrapText="1"/>
      <protection locked="0"/>
    </xf>
    <xf numFmtId="180" fontId="0" fillId="5" borderId="5" xfId="0" applyNumberFormat="1" applyFill="1" applyBorder="1" applyAlignment="1" applyProtection="1">
      <alignment horizontal="left" vertical="center" wrapText="1"/>
      <protection locked="0"/>
    </xf>
    <xf numFmtId="180" fontId="0" fillId="5" borderId="6" xfId="0" applyNumberFormat="1" applyFill="1" applyBorder="1" applyAlignment="1" applyProtection="1">
      <alignment horizontal="left" vertical="center" wrapText="1"/>
      <protection locked="0"/>
    </xf>
    <xf numFmtId="180" fontId="0" fillId="5" borderId="43" xfId="0" applyNumberFormat="1" applyFill="1" applyBorder="1" applyAlignment="1" applyProtection="1">
      <alignment horizontal="left" vertical="center" wrapText="1"/>
      <protection locked="0"/>
    </xf>
    <xf numFmtId="180" fontId="0" fillId="5" borderId="24" xfId="0" applyNumberFormat="1" applyFill="1" applyBorder="1" applyAlignment="1" applyProtection="1">
      <alignment horizontal="left" vertical="center" wrapText="1"/>
      <protection locked="0"/>
    </xf>
    <xf numFmtId="180" fontId="0" fillId="5" borderId="65" xfId="0" applyNumberFormat="1" applyFill="1" applyBorder="1" applyAlignment="1" applyProtection="1">
      <alignment horizontal="left" vertical="center" wrapText="1"/>
      <protection locked="0"/>
    </xf>
    <xf numFmtId="180" fontId="0" fillId="5" borderId="4" xfId="0" applyNumberFormat="1" applyFill="1" applyBorder="1" applyAlignment="1" applyProtection="1">
      <alignment horizontal="right" vertical="center" wrapText="1"/>
      <protection locked="0"/>
    </xf>
    <xf numFmtId="180" fontId="0" fillId="5" borderId="43" xfId="0" applyNumberFormat="1" applyFill="1" applyBorder="1" applyAlignment="1" applyProtection="1">
      <alignment horizontal="right" vertical="center" wrapText="1"/>
      <protection locked="0"/>
    </xf>
    <xf numFmtId="38" fontId="0" fillId="0" borderId="5" xfId="1" applyFont="1" applyFill="1" applyBorder="1" applyAlignment="1" applyProtection="1">
      <alignment horizontal="left" vertical="center" wrapText="1"/>
    </xf>
    <xf numFmtId="38" fontId="0" fillId="0" borderId="6" xfId="1" applyFont="1" applyFill="1" applyBorder="1" applyAlignment="1" applyProtection="1">
      <alignment horizontal="left" vertical="center" wrapText="1"/>
    </xf>
    <xf numFmtId="182" fontId="0" fillId="0" borderId="7" xfId="0" applyNumberFormat="1" applyBorder="1" applyAlignment="1">
      <alignment horizontal="right" vertical="center" shrinkToFit="1"/>
    </xf>
    <xf numFmtId="182" fontId="0" fillId="0" borderId="27" xfId="0" applyNumberFormat="1" applyBorder="1" applyAlignment="1">
      <alignment horizontal="right" vertical="center" shrinkToFit="1"/>
    </xf>
    <xf numFmtId="182" fontId="0" fillId="0" borderId="43" xfId="0" applyNumberFormat="1" applyBorder="1" applyAlignment="1">
      <alignment horizontal="right" vertical="center" shrinkToFit="1"/>
    </xf>
    <xf numFmtId="182" fontId="0" fillId="0" borderId="37" xfId="0" applyNumberFormat="1" applyBorder="1" applyAlignment="1">
      <alignment horizontal="right" vertical="center" shrinkToFit="1"/>
    </xf>
    <xf numFmtId="183" fontId="0" fillId="5" borderId="36" xfId="0" applyNumberFormat="1" applyFill="1" applyBorder="1" applyAlignment="1" applyProtection="1">
      <alignment horizontal="right" vertical="center" wrapText="1"/>
      <protection locked="0"/>
    </xf>
    <xf numFmtId="183" fontId="0" fillId="5" borderId="24" xfId="0" applyNumberFormat="1" applyFill="1" applyBorder="1" applyAlignment="1" applyProtection="1">
      <alignment horizontal="right" vertical="center" wrapText="1"/>
      <protection locked="0"/>
    </xf>
    <xf numFmtId="183" fontId="0" fillId="5" borderId="65" xfId="0" applyNumberFormat="1" applyFill="1" applyBorder="1" applyAlignment="1" applyProtection="1">
      <alignment horizontal="right" vertical="center" wrapText="1"/>
      <protection locked="0"/>
    </xf>
    <xf numFmtId="0" fontId="32" fillId="0" borderId="2" xfId="0" applyFont="1" applyBorder="1" applyAlignment="1">
      <alignment horizontal="left" vertical="center" wrapText="1"/>
    </xf>
    <xf numFmtId="0" fontId="19" fillId="4" borderId="34" xfId="0" applyFont="1" applyFill="1" applyBorder="1" applyAlignment="1">
      <alignment horizontal="center" vertical="center" wrapText="1"/>
    </xf>
    <xf numFmtId="182" fontId="19" fillId="5" borderId="34" xfId="0" applyNumberFormat="1" applyFont="1" applyFill="1" applyBorder="1" applyAlignment="1" applyProtection="1">
      <alignment horizontal="right" vertical="center"/>
      <protection locked="0"/>
    </xf>
    <xf numFmtId="38" fontId="0" fillId="5" borderId="24" xfId="1" applyFont="1" applyFill="1" applyBorder="1" applyAlignment="1" applyProtection="1">
      <alignment horizontal="left" vertical="center" wrapText="1"/>
      <protection locked="0"/>
    </xf>
    <xf numFmtId="38" fontId="0" fillId="5" borderId="65" xfId="1" applyFont="1" applyFill="1" applyBorder="1" applyAlignment="1" applyProtection="1">
      <alignment horizontal="left" vertical="center" wrapText="1"/>
      <protection locked="0"/>
    </xf>
    <xf numFmtId="180" fontId="0" fillId="5" borderId="18" xfId="0" applyNumberFormat="1" applyFill="1" applyBorder="1" applyAlignment="1" applyProtection="1">
      <alignment horizontal="right" vertical="center" wrapText="1"/>
      <protection locked="0"/>
    </xf>
    <xf numFmtId="180" fontId="0" fillId="5" borderId="19" xfId="0" applyNumberFormat="1" applyFill="1" applyBorder="1" applyAlignment="1" applyProtection="1">
      <alignment horizontal="right" vertical="center" wrapText="1"/>
      <protection locked="0"/>
    </xf>
    <xf numFmtId="180" fontId="0" fillId="5" borderId="20" xfId="0" applyNumberFormat="1" applyFill="1" applyBorder="1" applyAlignment="1" applyProtection="1">
      <alignment horizontal="right" vertical="center" wrapText="1"/>
      <protection locked="0"/>
    </xf>
    <xf numFmtId="180" fontId="0" fillId="5" borderId="21" xfId="0" applyNumberFormat="1" applyFill="1" applyBorder="1" applyAlignment="1" applyProtection="1">
      <alignment horizontal="left" vertical="center" wrapText="1"/>
      <protection locked="0"/>
    </xf>
    <xf numFmtId="180" fontId="0" fillId="5" borderId="19" xfId="0" applyNumberFormat="1" applyFill="1" applyBorder="1" applyAlignment="1" applyProtection="1">
      <alignment horizontal="left" vertical="center" wrapText="1"/>
      <protection locked="0"/>
    </xf>
    <xf numFmtId="180" fontId="0" fillId="5" borderId="20" xfId="0" applyNumberFormat="1" applyFill="1" applyBorder="1" applyAlignment="1" applyProtection="1">
      <alignment horizontal="left" vertical="center" wrapText="1"/>
      <protection locked="0"/>
    </xf>
    <xf numFmtId="180" fontId="0" fillId="5" borderId="8" xfId="0" applyNumberFormat="1" applyFill="1" applyBorder="1" applyAlignment="1" applyProtection="1">
      <alignment horizontal="left" vertical="center" wrapText="1"/>
      <protection locked="0"/>
    </xf>
    <xf numFmtId="180" fontId="0" fillId="5" borderId="2" xfId="0" applyNumberFormat="1" applyFill="1" applyBorder="1" applyAlignment="1" applyProtection="1">
      <alignment horizontal="left" vertical="center" wrapText="1"/>
      <protection locked="0"/>
    </xf>
    <xf numFmtId="180" fontId="0" fillId="5" borderId="11" xfId="0" applyNumberFormat="1" applyFill="1" applyBorder="1" applyAlignment="1" applyProtection="1">
      <alignment horizontal="left" vertical="center" wrapText="1"/>
      <protection locked="0"/>
    </xf>
    <xf numFmtId="180" fontId="0" fillId="5" borderId="116" xfId="0" applyNumberFormat="1" applyFill="1" applyBorder="1" applyAlignment="1" applyProtection="1">
      <alignment horizontal="right" vertical="center" wrapText="1"/>
      <protection locked="0"/>
    </xf>
    <xf numFmtId="180" fontId="0" fillId="5" borderId="35" xfId="0" applyNumberFormat="1" applyFill="1" applyBorder="1" applyAlignment="1" applyProtection="1">
      <alignment horizontal="right" vertical="center" wrapText="1"/>
      <protection locked="0"/>
    </xf>
    <xf numFmtId="38" fontId="0" fillId="0" borderId="19" xfId="1" applyFont="1" applyFill="1" applyBorder="1" applyAlignment="1" applyProtection="1">
      <alignment horizontal="left" vertical="center" wrapText="1"/>
    </xf>
    <xf numFmtId="38" fontId="0" fillId="0" borderId="20" xfId="1" applyFont="1" applyFill="1" applyBorder="1" applyAlignment="1" applyProtection="1">
      <alignment horizontal="left" vertical="center" wrapText="1"/>
    </xf>
    <xf numFmtId="182" fontId="0" fillId="0" borderId="21" xfId="0" applyNumberFormat="1" applyBorder="1" applyAlignment="1">
      <alignment horizontal="right" vertical="center" shrinkToFit="1"/>
    </xf>
    <xf numFmtId="182" fontId="0" fillId="0" borderId="22" xfId="0" applyNumberFormat="1" applyBorder="1" applyAlignment="1">
      <alignment horizontal="right" vertical="center" shrinkToFit="1"/>
    </xf>
    <xf numFmtId="182" fontId="0" fillId="0" borderId="8" xfId="0" applyNumberFormat="1" applyBorder="1" applyAlignment="1">
      <alignment horizontal="right" vertical="center" shrinkToFit="1"/>
    </xf>
    <xf numFmtId="182" fontId="0" fillId="0" borderId="23" xfId="0" applyNumberFormat="1" applyBorder="1" applyAlignment="1">
      <alignment horizontal="right" vertical="center" shrinkToFit="1"/>
    </xf>
    <xf numFmtId="183" fontId="0" fillId="5" borderId="85" xfId="0" applyNumberFormat="1" applyFill="1" applyBorder="1" applyAlignment="1" applyProtection="1">
      <alignment horizontal="right" vertical="center" wrapText="1"/>
      <protection locked="0"/>
    </xf>
    <xf numFmtId="183" fontId="0" fillId="5" borderId="2" xfId="0" applyNumberFormat="1" applyFill="1" applyBorder="1" applyAlignment="1" applyProtection="1">
      <alignment horizontal="right" vertical="center" wrapText="1"/>
      <protection locked="0"/>
    </xf>
    <xf numFmtId="183" fontId="0" fillId="5" borderId="11" xfId="0" applyNumberFormat="1" applyFill="1" applyBorder="1" applyAlignment="1" applyProtection="1">
      <alignment horizontal="right" vertical="center" wrapText="1"/>
      <protection locked="0"/>
    </xf>
    <xf numFmtId="38" fontId="0" fillId="5" borderId="2" xfId="1" applyFont="1" applyFill="1" applyBorder="1" applyAlignment="1" applyProtection="1">
      <alignment horizontal="left" vertical="center" wrapText="1"/>
      <protection locked="0"/>
    </xf>
    <xf numFmtId="38" fontId="0" fillId="5" borderId="11" xfId="1" applyFont="1" applyFill="1" applyBorder="1" applyAlignment="1" applyProtection="1">
      <alignment horizontal="left" vertical="center" wrapText="1"/>
      <protection locked="0"/>
    </xf>
    <xf numFmtId="0" fontId="0" fillId="0" borderId="0" xfId="0" applyAlignment="1">
      <alignment horizontal="left" vertical="center"/>
    </xf>
    <xf numFmtId="0" fontId="0" fillId="0" borderId="27" xfId="0" applyBorder="1" applyAlignment="1">
      <alignment horizontal="left" vertical="center"/>
    </xf>
    <xf numFmtId="0" fontId="0" fillId="0" borderId="24" xfId="0" applyBorder="1" applyAlignment="1">
      <alignment horizontal="left" vertical="center" wrapText="1"/>
    </xf>
    <xf numFmtId="0" fontId="0" fillId="0" borderId="37" xfId="0" applyBorder="1" applyAlignment="1">
      <alignment horizontal="left" vertical="center" wrapText="1"/>
    </xf>
    <xf numFmtId="180" fontId="0" fillId="0" borderId="28" xfId="0" applyNumberFormat="1" applyBorder="1" applyAlignment="1">
      <alignment horizontal="center" vertical="center" wrapText="1"/>
    </xf>
    <xf numFmtId="180" fontId="0" fillId="0" borderId="25" xfId="0" applyNumberFormat="1" applyBorder="1" applyAlignment="1">
      <alignment horizontal="center" vertical="center" wrapText="1"/>
    </xf>
    <xf numFmtId="180" fontId="0" fillId="0" borderId="69" xfId="0" applyNumberFormat="1" applyBorder="1" applyAlignment="1">
      <alignment horizontal="center" vertical="center" wrapText="1"/>
    </xf>
    <xf numFmtId="0" fontId="0" fillId="0" borderId="28" xfId="0" applyBorder="1" applyAlignment="1">
      <alignment horizontal="center" vertical="center" wrapText="1"/>
    </xf>
    <xf numFmtId="0" fontId="0" fillId="0" borderId="25" xfId="0" applyBorder="1" applyAlignment="1">
      <alignment horizontal="center" vertical="center" wrapText="1"/>
    </xf>
    <xf numFmtId="0" fontId="0" fillId="0" borderId="69" xfId="0" applyBorder="1" applyAlignment="1">
      <alignment horizontal="center" vertical="center" wrapText="1"/>
    </xf>
    <xf numFmtId="0" fontId="0" fillId="0" borderId="67" xfId="0" applyBorder="1" applyAlignment="1">
      <alignment horizontal="center" vertical="center" wrapText="1"/>
    </xf>
    <xf numFmtId="0" fontId="33" fillId="0" borderId="0" xfId="0" applyFont="1" applyAlignment="1">
      <alignment horizontal="center" vertical="center"/>
    </xf>
    <xf numFmtId="0" fontId="0" fillId="0" borderId="0" xfId="0" applyAlignment="1">
      <alignment horizontal="center" vertical="center"/>
    </xf>
    <xf numFmtId="0" fontId="29" fillId="0" borderId="0" xfId="0" applyFont="1" applyAlignment="1">
      <alignment horizontal="left" wrapText="1"/>
    </xf>
    <xf numFmtId="0" fontId="0" fillId="0" borderId="2" xfId="0" applyBorder="1" applyAlignment="1">
      <alignment horizontal="left"/>
    </xf>
    <xf numFmtId="181" fontId="0" fillId="0" borderId="2" xfId="0" applyNumberFormat="1" applyBorder="1" applyAlignment="1">
      <alignment horizontal="left"/>
    </xf>
    <xf numFmtId="0" fontId="0" fillId="0" borderId="2" xfId="0" applyBorder="1" applyAlignment="1">
      <alignment horizontal="left" wrapText="1"/>
    </xf>
    <xf numFmtId="0" fontId="0" fillId="0" borderId="0" xfId="0" applyAlignment="1">
      <alignment horizontal="right"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horizontal="left" vertical="center" wrapText="1"/>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0" fillId="0" borderId="26" xfId="0" applyBorder="1" applyAlignment="1">
      <alignment horizontal="left" vertical="center" wrapText="1"/>
    </xf>
    <xf numFmtId="180" fontId="0" fillId="0" borderId="2" xfId="0" applyNumberFormat="1" applyBorder="1" applyAlignment="1">
      <alignment horizontal="right"/>
    </xf>
    <xf numFmtId="180" fontId="0" fillId="0" borderId="23" xfId="0" applyNumberFormat="1" applyBorder="1" applyAlignment="1">
      <alignment horizontal="right"/>
    </xf>
    <xf numFmtId="0" fontId="0" fillId="0" borderId="19" xfId="0" applyBorder="1" applyAlignment="1">
      <alignment horizontal="left"/>
    </xf>
    <xf numFmtId="0" fontId="0" fillId="0" borderId="2" xfId="0" applyBorder="1" applyAlignment="1">
      <alignment horizontal="center" shrinkToFit="1"/>
    </xf>
  </cellXfs>
  <cellStyles count="2">
    <cellStyle name="桁区切り" xfId="1" builtinId="6"/>
    <cellStyle name="標準" xfId="0" builtinId="0"/>
  </cellStyles>
  <dxfs count="0"/>
  <tableStyles count="0" defaultTableStyle="TableStyleMedium2" defaultPivotStyle="PivotStyleLight16"/>
  <colors>
    <mruColors>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firstButton="1"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Radio" firstButton="1"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firstButton="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Radio" checked="Checked"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checked="Checked" firstButton="1"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3</xdr:row>
          <xdr:rowOff>66675</xdr:rowOff>
        </xdr:from>
        <xdr:to>
          <xdr:col>12</xdr:col>
          <xdr:colOff>0</xdr:colOff>
          <xdr:row>5</xdr:row>
          <xdr:rowOff>0</xdr:rowOff>
        </xdr:to>
        <xdr:sp macro="" textlink="">
          <xdr:nvSpPr>
            <xdr:cNvPr id="18433" name="Option Button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66675</xdr:rowOff>
        </xdr:from>
        <xdr:to>
          <xdr:col>16</xdr:col>
          <xdr:colOff>85725</xdr:colOff>
          <xdr:row>5</xdr:row>
          <xdr:rowOff>0</xdr:rowOff>
        </xdr:to>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18</xdr:row>
          <xdr:rowOff>19050</xdr:rowOff>
        </xdr:from>
        <xdr:to>
          <xdr:col>21</xdr:col>
          <xdr:colOff>161925</xdr:colOff>
          <xdr:row>18</xdr:row>
          <xdr:rowOff>209550</xdr:rowOff>
        </xdr:to>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18</xdr:row>
          <xdr:rowOff>28575</xdr:rowOff>
        </xdr:from>
        <xdr:to>
          <xdr:col>28</xdr:col>
          <xdr:colOff>9525</xdr:colOff>
          <xdr:row>18</xdr:row>
          <xdr:rowOff>209550</xdr:rowOff>
        </xdr:to>
        <xdr:sp macro="" textlink="">
          <xdr:nvSpPr>
            <xdr:cNvPr id="18436" name="Option Button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18</xdr:row>
          <xdr:rowOff>28575</xdr:rowOff>
        </xdr:from>
        <xdr:to>
          <xdr:col>36</xdr:col>
          <xdr:colOff>104775</xdr:colOff>
          <xdr:row>18</xdr:row>
          <xdr:rowOff>209550</xdr:rowOff>
        </xdr:to>
        <xdr:sp macro="" textlink="">
          <xdr:nvSpPr>
            <xdr:cNvPr id="18437" name="Option Button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18</xdr:row>
          <xdr:rowOff>28575</xdr:rowOff>
        </xdr:from>
        <xdr:to>
          <xdr:col>42</xdr:col>
          <xdr:colOff>9525</xdr:colOff>
          <xdr:row>18</xdr:row>
          <xdr:rowOff>209550</xdr:rowOff>
        </xdr:to>
        <xdr:sp macro="" textlink="">
          <xdr:nvSpPr>
            <xdr:cNvPr id="18438" name="Option Button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19</xdr:row>
          <xdr:rowOff>0</xdr:rowOff>
        </xdr:from>
        <xdr:to>
          <xdr:col>8</xdr:col>
          <xdr:colOff>9525</xdr:colOff>
          <xdr:row>19</xdr:row>
          <xdr:rowOff>228600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19</xdr:row>
          <xdr:rowOff>9525</xdr:rowOff>
        </xdr:from>
        <xdr:to>
          <xdr:col>13</xdr:col>
          <xdr:colOff>28575</xdr:colOff>
          <xdr:row>19</xdr:row>
          <xdr:rowOff>228600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19</xdr:row>
          <xdr:rowOff>9525</xdr:rowOff>
        </xdr:from>
        <xdr:to>
          <xdr:col>22</xdr:col>
          <xdr:colOff>9525</xdr:colOff>
          <xdr:row>19</xdr:row>
          <xdr:rowOff>228600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19</xdr:row>
          <xdr:rowOff>9525</xdr:rowOff>
        </xdr:from>
        <xdr:to>
          <xdr:col>29</xdr:col>
          <xdr:colOff>190500</xdr:colOff>
          <xdr:row>19</xdr:row>
          <xdr:rowOff>228600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19</xdr:row>
          <xdr:rowOff>9525</xdr:rowOff>
        </xdr:from>
        <xdr:to>
          <xdr:col>34</xdr:col>
          <xdr:colOff>190500</xdr:colOff>
          <xdr:row>19</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19</xdr:row>
          <xdr:rowOff>9525</xdr:rowOff>
        </xdr:from>
        <xdr:to>
          <xdr:col>41</xdr:col>
          <xdr:colOff>0</xdr:colOff>
          <xdr:row>19</xdr:row>
          <xdr:rowOff>228600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17</xdr:row>
          <xdr:rowOff>209550</xdr:rowOff>
        </xdr:from>
        <xdr:to>
          <xdr:col>45</xdr:col>
          <xdr:colOff>171450</xdr:colOff>
          <xdr:row>18</xdr:row>
          <xdr:rowOff>228600</xdr:rowOff>
        </xdr:to>
        <xdr:sp macro="" textlink="">
          <xdr:nvSpPr>
            <xdr:cNvPr id="18445" name="Group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43</a:t>
              </a:r>
            </a:p>
          </xdr:txBody>
        </xdr:sp>
        <xdr:clientData/>
      </xdr:twoCellAnchor>
    </mc:Choice>
    <mc:Fallback/>
  </mc:AlternateContent>
  <xdr:twoCellAnchor>
    <xdr:from>
      <xdr:col>0</xdr:col>
      <xdr:colOff>0</xdr:colOff>
      <xdr:row>19</xdr:row>
      <xdr:rowOff>2929</xdr:rowOff>
    </xdr:from>
    <xdr:to>
      <xdr:col>44</xdr:col>
      <xdr:colOff>193108</xdr:colOff>
      <xdr:row>19</xdr:row>
      <xdr:rowOff>2929</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0" y="3660529"/>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8273</xdr:colOff>
      <xdr:row>3</xdr:row>
      <xdr:rowOff>248477</xdr:rowOff>
    </xdr:from>
    <xdr:to>
      <xdr:col>28</xdr:col>
      <xdr:colOff>192447</xdr:colOff>
      <xdr:row>3</xdr:row>
      <xdr:rowOff>248477</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8273" y="791402"/>
          <a:ext cx="524194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xdr:row>
      <xdr:rowOff>2930</xdr:rowOff>
    </xdr:from>
    <xdr:to>
      <xdr:col>44</xdr:col>
      <xdr:colOff>193108</xdr:colOff>
      <xdr:row>8</xdr:row>
      <xdr:rowOff>2930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0" y="1326905"/>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1465</xdr:rowOff>
    </xdr:from>
    <xdr:to>
      <xdr:col>44</xdr:col>
      <xdr:colOff>193108</xdr:colOff>
      <xdr:row>9</xdr:row>
      <xdr:rowOff>1465</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0" y="1573090"/>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5860</xdr:colOff>
      <xdr:row>10</xdr:row>
      <xdr:rowOff>0</xdr:rowOff>
    </xdr:from>
    <xdr:to>
      <xdr:col>45</xdr:col>
      <xdr:colOff>1141</xdr:colOff>
      <xdr:row>10</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5860" y="1819275"/>
          <a:ext cx="830108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247651</xdr:rowOff>
    </xdr:from>
    <xdr:to>
      <xdr:col>44</xdr:col>
      <xdr:colOff>193108</xdr:colOff>
      <xdr:row>10</xdr:row>
      <xdr:rowOff>247651</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0" y="2066926"/>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0</xdr:colOff>
          <xdr:row>11</xdr:row>
          <xdr:rowOff>19050</xdr:rowOff>
        </xdr:from>
        <xdr:to>
          <xdr:col>8</xdr:col>
          <xdr:colOff>66675</xdr:colOff>
          <xdr:row>11</xdr:row>
          <xdr:rowOff>190500</xdr:rowOff>
        </xdr:to>
        <xdr:sp macro="" textlink="">
          <xdr:nvSpPr>
            <xdr:cNvPr id="18446" name="Option Button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19050</xdr:rowOff>
        </xdr:from>
        <xdr:to>
          <xdr:col>15</xdr:col>
          <xdr:colOff>190500</xdr:colOff>
          <xdr:row>11</xdr:row>
          <xdr:rowOff>200025</xdr:rowOff>
        </xdr:to>
        <xdr:sp macro="" textlink="">
          <xdr:nvSpPr>
            <xdr:cNvPr id="18447" name="Option Button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xdr:row>
          <xdr:rowOff>19050</xdr:rowOff>
        </xdr:from>
        <xdr:to>
          <xdr:col>22</xdr:col>
          <xdr:colOff>47625</xdr:colOff>
          <xdr:row>11</xdr:row>
          <xdr:rowOff>200025</xdr:rowOff>
        </xdr:to>
        <xdr:sp macro="" textlink="">
          <xdr:nvSpPr>
            <xdr:cNvPr id="18448" name="Option Button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11</xdr:row>
          <xdr:rowOff>19050</xdr:rowOff>
        </xdr:from>
        <xdr:to>
          <xdr:col>29</xdr:col>
          <xdr:colOff>47625</xdr:colOff>
          <xdr:row>11</xdr:row>
          <xdr:rowOff>200025</xdr:rowOff>
        </xdr:to>
        <xdr:sp macro="" textlink="">
          <xdr:nvSpPr>
            <xdr:cNvPr id="18449" name="Option Button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209550</xdr:rowOff>
        </xdr:from>
        <xdr:to>
          <xdr:col>34</xdr:col>
          <xdr:colOff>104775</xdr:colOff>
          <xdr:row>12</xdr:row>
          <xdr:rowOff>95250</xdr:rowOff>
        </xdr:to>
        <xdr:sp macro="" textlink="">
          <xdr:nvSpPr>
            <xdr:cNvPr id="18450" name="Group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xdr:row>
          <xdr:rowOff>123825</xdr:rowOff>
        </xdr:from>
        <xdr:to>
          <xdr:col>18</xdr:col>
          <xdr:colOff>76200</xdr:colOff>
          <xdr:row>6</xdr:row>
          <xdr:rowOff>85725</xdr:rowOff>
        </xdr:to>
        <xdr:sp macro="" textlink="">
          <xdr:nvSpPr>
            <xdr:cNvPr id="18451" name="Group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xdr:row>
          <xdr:rowOff>19050</xdr:rowOff>
        </xdr:from>
        <xdr:to>
          <xdr:col>7</xdr:col>
          <xdr:colOff>180975</xdr:colOff>
          <xdr:row>15</xdr:row>
          <xdr:rowOff>104775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7327</xdr:colOff>
      <xdr:row>15</xdr:row>
      <xdr:rowOff>0</xdr:rowOff>
    </xdr:from>
    <xdr:to>
      <xdr:col>45</xdr:col>
      <xdr:colOff>0</xdr:colOff>
      <xdr:row>15</xdr:row>
      <xdr:rowOff>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1998052" y="2790825"/>
          <a:ext cx="63077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17</xdr:row>
      <xdr:rowOff>312126</xdr:rowOff>
    </xdr:from>
    <xdr:to>
      <xdr:col>44</xdr:col>
      <xdr:colOff>193108</xdr:colOff>
      <xdr:row>17</xdr:row>
      <xdr:rowOff>312126</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0" y="3407751"/>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xdr:row>
      <xdr:rowOff>24845</xdr:rowOff>
    </xdr:from>
    <xdr:to>
      <xdr:col>44</xdr:col>
      <xdr:colOff>193108</xdr:colOff>
      <xdr:row>5</xdr:row>
      <xdr:rowOff>24845</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0" y="843995"/>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20</xdr:row>
      <xdr:rowOff>12</xdr:rowOff>
    </xdr:from>
    <xdr:to>
      <xdr:col>44</xdr:col>
      <xdr:colOff>193108</xdr:colOff>
      <xdr:row>20</xdr:row>
      <xdr:rowOff>12</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0" y="3905262"/>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32</xdr:col>
          <xdr:colOff>161925</xdr:colOff>
          <xdr:row>21</xdr:row>
          <xdr:rowOff>9525</xdr:rowOff>
        </xdr:from>
        <xdr:to>
          <xdr:col>33</xdr:col>
          <xdr:colOff>171450</xdr:colOff>
          <xdr:row>21</xdr:row>
          <xdr:rowOff>228600</xdr:rowOff>
        </xdr:to>
        <xdr:sp macro="" textlink="">
          <xdr:nvSpPr>
            <xdr:cNvPr id="18454" name="Option Button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171450</xdr:colOff>
          <xdr:row>21</xdr:row>
          <xdr:rowOff>9525</xdr:rowOff>
        </xdr:from>
        <xdr:to>
          <xdr:col>39</xdr:col>
          <xdr:colOff>171450</xdr:colOff>
          <xdr:row>21</xdr:row>
          <xdr:rowOff>228600</xdr:rowOff>
        </xdr:to>
        <xdr:sp macro="" textlink="">
          <xdr:nvSpPr>
            <xdr:cNvPr id="18455" name="Option Button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9525</xdr:rowOff>
        </xdr:from>
        <xdr:to>
          <xdr:col>33</xdr:col>
          <xdr:colOff>171450</xdr:colOff>
          <xdr:row>22</xdr:row>
          <xdr:rowOff>228600</xdr:rowOff>
        </xdr:to>
        <xdr:sp macro="" textlink="">
          <xdr:nvSpPr>
            <xdr:cNvPr id="18456" name="Option Button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23</xdr:row>
          <xdr:rowOff>9525</xdr:rowOff>
        </xdr:from>
        <xdr:to>
          <xdr:col>33</xdr:col>
          <xdr:colOff>171450</xdr:colOff>
          <xdr:row>23</xdr:row>
          <xdr:rowOff>228600</xdr:rowOff>
        </xdr:to>
        <xdr:sp macro="" textlink="">
          <xdr:nvSpPr>
            <xdr:cNvPr id="18457" name="Option Button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171450</xdr:colOff>
          <xdr:row>22</xdr:row>
          <xdr:rowOff>9525</xdr:rowOff>
        </xdr:from>
        <xdr:to>
          <xdr:col>39</xdr:col>
          <xdr:colOff>171450</xdr:colOff>
          <xdr:row>22</xdr:row>
          <xdr:rowOff>228600</xdr:rowOff>
        </xdr:to>
        <xdr:sp macro="" textlink="">
          <xdr:nvSpPr>
            <xdr:cNvPr id="18458" name="Option Button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171450</xdr:colOff>
          <xdr:row>23</xdr:row>
          <xdr:rowOff>9525</xdr:rowOff>
        </xdr:from>
        <xdr:to>
          <xdr:col>39</xdr:col>
          <xdr:colOff>171450</xdr:colOff>
          <xdr:row>23</xdr:row>
          <xdr:rowOff>228600</xdr:rowOff>
        </xdr:to>
        <xdr:sp macro="" textlink="">
          <xdr:nvSpPr>
            <xdr:cNvPr id="18459" name="Option Button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20</xdr:row>
          <xdr:rowOff>409575</xdr:rowOff>
        </xdr:from>
        <xdr:to>
          <xdr:col>41</xdr:col>
          <xdr:colOff>190500</xdr:colOff>
          <xdr:row>21</xdr:row>
          <xdr:rowOff>238125</xdr:rowOff>
        </xdr:to>
        <xdr:sp macro="" textlink="">
          <xdr:nvSpPr>
            <xdr:cNvPr id="18460" name="Group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21</xdr:row>
          <xdr:rowOff>219075</xdr:rowOff>
        </xdr:from>
        <xdr:to>
          <xdr:col>41</xdr:col>
          <xdr:colOff>190500</xdr:colOff>
          <xdr:row>23</xdr:row>
          <xdr:rowOff>47625</xdr:rowOff>
        </xdr:to>
        <xdr:sp macro="" textlink="">
          <xdr:nvSpPr>
            <xdr:cNvPr id="18461" name="Group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22</xdr:row>
          <xdr:rowOff>200025</xdr:rowOff>
        </xdr:from>
        <xdr:to>
          <xdr:col>41</xdr:col>
          <xdr:colOff>190500</xdr:colOff>
          <xdr:row>25</xdr:row>
          <xdr:rowOff>28575</xdr:rowOff>
        </xdr:to>
        <xdr:sp macro="" textlink="">
          <xdr:nvSpPr>
            <xdr:cNvPr id="18462" name="Group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xdr:twoCellAnchor>
    <xdr:from>
      <xdr:col>0</xdr:col>
      <xdr:colOff>196361</xdr:colOff>
      <xdr:row>21</xdr:row>
      <xdr:rowOff>246186</xdr:rowOff>
    </xdr:from>
    <xdr:to>
      <xdr:col>44</xdr:col>
      <xdr:colOff>191469</xdr:colOff>
      <xdr:row>21</xdr:row>
      <xdr:rowOff>246186</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196361" y="4599111"/>
          <a:ext cx="8100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23</xdr:row>
      <xdr:rowOff>2933</xdr:rowOff>
    </xdr:from>
    <xdr:to>
      <xdr:col>44</xdr:col>
      <xdr:colOff>191469</xdr:colOff>
      <xdr:row>23</xdr:row>
      <xdr:rowOff>2933</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a:off x="196361" y="4851158"/>
          <a:ext cx="8100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124239</xdr:colOff>
      <xdr:row>20</xdr:row>
      <xdr:rowOff>7327</xdr:rowOff>
    </xdr:from>
    <xdr:to>
      <xdr:col>9</xdr:col>
      <xdr:colOff>124239</xdr:colOff>
      <xdr:row>24</xdr:row>
      <xdr:rowOff>2631</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1991139" y="3912577"/>
          <a:ext cx="0" cy="118592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7107</xdr:colOff>
      <xdr:row>20</xdr:row>
      <xdr:rowOff>7327</xdr:rowOff>
    </xdr:from>
    <xdr:to>
      <xdr:col>20</xdr:col>
      <xdr:colOff>7107</xdr:colOff>
      <xdr:row>24</xdr:row>
      <xdr:rowOff>2631</xdr:rowOff>
    </xdr:to>
    <xdr:cxnSp macro="">
      <xdr:nvCxnSpPr>
        <xdr:cNvPr id="45" name="直線コネクタ 44">
          <a:extLst>
            <a:ext uri="{FF2B5EF4-FFF2-40B4-BE49-F238E27FC236}">
              <a16:creationId xmlns:a16="http://schemas.microsoft.com/office/drawing/2014/main" id="{00000000-0008-0000-0000-00002D000000}"/>
            </a:ext>
          </a:extLst>
        </xdr:cNvPr>
        <xdr:cNvCxnSpPr/>
      </xdr:nvCxnSpPr>
      <xdr:spPr>
        <a:xfrm>
          <a:off x="3617082" y="3912577"/>
          <a:ext cx="0" cy="118592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186623</xdr:colOff>
      <xdr:row>20</xdr:row>
      <xdr:rowOff>7327</xdr:rowOff>
    </xdr:from>
    <xdr:to>
      <xdr:col>32</xdr:col>
      <xdr:colOff>186623</xdr:colOff>
      <xdr:row>24</xdr:row>
      <xdr:rowOff>2631</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a:off x="6044498" y="3912577"/>
          <a:ext cx="0" cy="118592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20</xdr:row>
      <xdr:rowOff>444562</xdr:rowOff>
    </xdr:from>
    <xdr:to>
      <xdr:col>44</xdr:col>
      <xdr:colOff>191469</xdr:colOff>
      <xdr:row>20</xdr:row>
      <xdr:rowOff>444562</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a:off x="196361" y="4349812"/>
          <a:ext cx="8100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24</xdr:row>
      <xdr:rowOff>642</xdr:rowOff>
    </xdr:from>
    <xdr:to>
      <xdr:col>44</xdr:col>
      <xdr:colOff>191469</xdr:colOff>
      <xdr:row>24</xdr:row>
      <xdr:rowOff>642</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a:xfrm>
          <a:off x="196361" y="5096517"/>
          <a:ext cx="8100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27</xdr:row>
      <xdr:rowOff>0</xdr:rowOff>
    </xdr:from>
    <xdr:to>
      <xdr:col>2</xdr:col>
      <xdr:colOff>0</xdr:colOff>
      <xdr:row>34</xdr:row>
      <xdr:rowOff>0</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400050" y="5610225"/>
          <a:ext cx="0" cy="1295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194900</xdr:colOff>
      <xdr:row>27</xdr:row>
      <xdr:rowOff>0</xdr:rowOff>
    </xdr:from>
    <xdr:to>
      <xdr:col>34</xdr:col>
      <xdr:colOff>194900</xdr:colOff>
      <xdr:row>31</xdr:row>
      <xdr:rowOff>166673</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6452825" y="5610225"/>
          <a:ext cx="0" cy="94772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27</xdr:row>
      <xdr:rowOff>260838</xdr:rowOff>
    </xdr:from>
    <xdr:to>
      <xdr:col>44</xdr:col>
      <xdr:colOff>189957</xdr:colOff>
      <xdr:row>27</xdr:row>
      <xdr:rowOff>260838</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404445" y="5871063"/>
          <a:ext cx="7891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30</xdr:row>
      <xdr:rowOff>2933</xdr:rowOff>
    </xdr:from>
    <xdr:to>
      <xdr:col>44</xdr:col>
      <xdr:colOff>189957</xdr:colOff>
      <xdr:row>30</xdr:row>
      <xdr:rowOff>2933</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404445" y="6222758"/>
          <a:ext cx="7891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8</xdr:rowOff>
    </xdr:from>
    <xdr:to>
      <xdr:col>44</xdr:col>
      <xdr:colOff>193891</xdr:colOff>
      <xdr:row>27</xdr:row>
      <xdr:rowOff>8</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a:off x="200025" y="5610233"/>
          <a:ext cx="809964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34</xdr:row>
      <xdr:rowOff>0</xdr:rowOff>
    </xdr:from>
    <xdr:to>
      <xdr:col>44</xdr:col>
      <xdr:colOff>193108</xdr:colOff>
      <xdr:row>34</xdr:row>
      <xdr:rowOff>0</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0" y="6905625"/>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19</xdr:col>
          <xdr:colOff>180975</xdr:colOff>
          <xdr:row>33</xdr:row>
          <xdr:rowOff>152400</xdr:rowOff>
        </xdr:from>
        <xdr:to>
          <xdr:col>20</xdr:col>
          <xdr:colOff>180975</xdr:colOff>
          <xdr:row>35</xdr:row>
          <xdr:rowOff>38100</xdr:rowOff>
        </xdr:to>
        <xdr:sp macro="" textlink="">
          <xdr:nvSpPr>
            <xdr:cNvPr id="18463" name="Option Button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33</xdr:row>
          <xdr:rowOff>152400</xdr:rowOff>
        </xdr:from>
        <xdr:to>
          <xdr:col>24</xdr:col>
          <xdr:colOff>171450</xdr:colOff>
          <xdr:row>35</xdr:row>
          <xdr:rowOff>38100</xdr:rowOff>
        </xdr:to>
        <xdr:sp macro="" textlink="">
          <xdr:nvSpPr>
            <xdr:cNvPr id="18464" name="Option Button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33</xdr:row>
          <xdr:rowOff>152400</xdr:rowOff>
        </xdr:from>
        <xdr:to>
          <xdr:col>27</xdr:col>
          <xdr:colOff>180975</xdr:colOff>
          <xdr:row>35</xdr:row>
          <xdr:rowOff>38100</xdr:rowOff>
        </xdr:to>
        <xdr:sp macro="" textlink="">
          <xdr:nvSpPr>
            <xdr:cNvPr id="18465" name="Option Button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33</xdr:row>
          <xdr:rowOff>152400</xdr:rowOff>
        </xdr:from>
        <xdr:to>
          <xdr:col>30</xdr:col>
          <xdr:colOff>161925</xdr:colOff>
          <xdr:row>35</xdr:row>
          <xdr:rowOff>38100</xdr:rowOff>
        </xdr:to>
        <xdr:sp macro="" textlink="">
          <xdr:nvSpPr>
            <xdr:cNvPr id="18466" name="Option Button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37</xdr:row>
          <xdr:rowOff>57150</xdr:rowOff>
        </xdr:from>
        <xdr:to>
          <xdr:col>7</xdr:col>
          <xdr:colOff>180975</xdr:colOff>
          <xdr:row>38</xdr:row>
          <xdr:rowOff>104775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39</xdr:row>
          <xdr:rowOff>9525</xdr:rowOff>
        </xdr:from>
        <xdr:to>
          <xdr:col>7</xdr:col>
          <xdr:colOff>180975</xdr:colOff>
          <xdr:row>40</xdr:row>
          <xdr:rowOff>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40</xdr:row>
          <xdr:rowOff>19050</xdr:rowOff>
        </xdr:from>
        <xdr:to>
          <xdr:col>7</xdr:col>
          <xdr:colOff>180975</xdr:colOff>
          <xdr:row>41</xdr:row>
          <xdr:rowOff>9525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37</xdr:row>
          <xdr:rowOff>66675</xdr:rowOff>
        </xdr:from>
        <xdr:to>
          <xdr:col>37</xdr:col>
          <xdr:colOff>47625</xdr:colOff>
          <xdr:row>38</xdr:row>
          <xdr:rowOff>114300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39</xdr:row>
          <xdr:rowOff>123825</xdr:rowOff>
        </xdr:from>
        <xdr:to>
          <xdr:col>37</xdr:col>
          <xdr:colOff>47625</xdr:colOff>
          <xdr:row>40</xdr:row>
          <xdr:rowOff>104775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41</xdr:row>
          <xdr:rowOff>28575</xdr:rowOff>
        </xdr:from>
        <xdr:to>
          <xdr:col>7</xdr:col>
          <xdr:colOff>180975</xdr:colOff>
          <xdr:row>42</xdr:row>
          <xdr:rowOff>9525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28575</xdr:rowOff>
        </xdr:from>
        <xdr:to>
          <xdr:col>7</xdr:col>
          <xdr:colOff>180975</xdr:colOff>
          <xdr:row>43</xdr:row>
          <xdr:rowOff>19050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xdr:row>
          <xdr:rowOff>133350</xdr:rowOff>
        </xdr:from>
        <xdr:to>
          <xdr:col>34</xdr:col>
          <xdr:colOff>161925</xdr:colOff>
          <xdr:row>35</xdr:row>
          <xdr:rowOff>104775</xdr:rowOff>
        </xdr:to>
        <xdr:sp macro="" textlink="">
          <xdr:nvSpPr>
            <xdr:cNvPr id="18474" name="Group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35</xdr:row>
          <xdr:rowOff>9525</xdr:rowOff>
        </xdr:from>
        <xdr:to>
          <xdr:col>7</xdr:col>
          <xdr:colOff>180975</xdr:colOff>
          <xdr:row>36</xdr:row>
          <xdr:rowOff>28575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4395</xdr:colOff>
      <xdr:row>39</xdr:row>
      <xdr:rowOff>1468</xdr:rowOff>
    </xdr:from>
    <xdr:to>
      <xdr:col>44</xdr:col>
      <xdr:colOff>189957</xdr:colOff>
      <xdr:row>39</xdr:row>
      <xdr:rowOff>1468</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404445" y="7773868"/>
          <a:ext cx="7891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41</xdr:row>
      <xdr:rowOff>6</xdr:rowOff>
    </xdr:from>
    <xdr:to>
      <xdr:col>44</xdr:col>
      <xdr:colOff>189957</xdr:colOff>
      <xdr:row>41</xdr:row>
      <xdr:rowOff>6</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04445" y="8229606"/>
          <a:ext cx="7891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41</xdr:row>
      <xdr:rowOff>240330</xdr:rowOff>
    </xdr:from>
    <xdr:to>
      <xdr:col>44</xdr:col>
      <xdr:colOff>189957</xdr:colOff>
      <xdr:row>41</xdr:row>
      <xdr:rowOff>240330</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404445" y="8469930"/>
          <a:ext cx="7891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2936</xdr:colOff>
      <xdr:row>37</xdr:row>
      <xdr:rowOff>5862</xdr:rowOff>
    </xdr:from>
    <xdr:to>
      <xdr:col>35</xdr:col>
      <xdr:colOff>2936</xdr:colOff>
      <xdr:row>40</xdr:row>
      <xdr:rowOff>226997</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6460886" y="7473462"/>
          <a:ext cx="0" cy="75453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35</xdr:row>
      <xdr:rowOff>0</xdr:rowOff>
    </xdr:from>
    <xdr:to>
      <xdr:col>44</xdr:col>
      <xdr:colOff>193108</xdr:colOff>
      <xdr:row>35</xdr:row>
      <xdr:rowOff>0</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0" y="7077075"/>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37</xdr:row>
      <xdr:rowOff>0</xdr:rowOff>
    </xdr:from>
    <xdr:to>
      <xdr:col>44</xdr:col>
      <xdr:colOff>193108</xdr:colOff>
      <xdr:row>37</xdr:row>
      <xdr:rowOff>0</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0" y="7467600"/>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0</xdr:colOff>
          <xdr:row>42</xdr:row>
          <xdr:rowOff>219075</xdr:rowOff>
        </xdr:from>
        <xdr:to>
          <xdr:col>3</xdr:col>
          <xdr:colOff>0</xdr:colOff>
          <xdr:row>44</xdr:row>
          <xdr:rowOff>28575</xdr:rowOff>
        </xdr:to>
        <xdr:sp macro="" textlink="">
          <xdr:nvSpPr>
            <xdr:cNvPr id="18476" name="Option Button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152400</xdr:rowOff>
        </xdr:from>
        <xdr:to>
          <xdr:col>3</xdr:col>
          <xdr:colOff>0</xdr:colOff>
          <xdr:row>46</xdr:row>
          <xdr:rowOff>28575</xdr:rowOff>
        </xdr:to>
        <xdr:sp macro="" textlink="">
          <xdr:nvSpPr>
            <xdr:cNvPr id="18477" name="Option Button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161925</xdr:rowOff>
        </xdr:from>
        <xdr:to>
          <xdr:col>3</xdr:col>
          <xdr:colOff>0</xdr:colOff>
          <xdr:row>47</xdr:row>
          <xdr:rowOff>28575</xdr:rowOff>
        </xdr:to>
        <xdr:sp macro="" textlink="">
          <xdr:nvSpPr>
            <xdr:cNvPr id="18478" name="Option Button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161925</xdr:rowOff>
        </xdr:from>
        <xdr:to>
          <xdr:col>3</xdr:col>
          <xdr:colOff>0</xdr:colOff>
          <xdr:row>49</xdr:row>
          <xdr:rowOff>28575</xdr:rowOff>
        </xdr:to>
        <xdr:sp macro="" textlink="">
          <xdr:nvSpPr>
            <xdr:cNvPr id="18479" name="Option Button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152400</xdr:rowOff>
        </xdr:from>
        <xdr:to>
          <xdr:col>3</xdr:col>
          <xdr:colOff>0</xdr:colOff>
          <xdr:row>54</xdr:row>
          <xdr:rowOff>28575</xdr:rowOff>
        </xdr:to>
        <xdr:sp macro="" textlink="">
          <xdr:nvSpPr>
            <xdr:cNvPr id="18480" name="Option Button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152400</xdr:rowOff>
        </xdr:from>
        <xdr:to>
          <xdr:col>3</xdr:col>
          <xdr:colOff>0</xdr:colOff>
          <xdr:row>53</xdr:row>
          <xdr:rowOff>19050</xdr:rowOff>
        </xdr:to>
        <xdr:sp macro="" textlink="">
          <xdr:nvSpPr>
            <xdr:cNvPr id="18481" name="Option Button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152400</xdr:rowOff>
        </xdr:from>
        <xdr:to>
          <xdr:col>3</xdr:col>
          <xdr:colOff>0</xdr:colOff>
          <xdr:row>57</xdr:row>
          <xdr:rowOff>19050</xdr:rowOff>
        </xdr:to>
        <xdr:sp macro="" textlink="">
          <xdr:nvSpPr>
            <xdr:cNvPr id="18482" name="Option Button 50"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171450</xdr:rowOff>
        </xdr:from>
        <xdr:to>
          <xdr:col>3</xdr:col>
          <xdr:colOff>0</xdr:colOff>
          <xdr:row>56</xdr:row>
          <xdr:rowOff>28575</xdr:rowOff>
        </xdr:to>
        <xdr:sp macro="" textlink="">
          <xdr:nvSpPr>
            <xdr:cNvPr id="18483" name="Option Button 51" hidden="1">
              <a:extLst>
                <a:ext uri="{63B3BB69-23CF-44E3-9099-C40C66FF867C}">
                  <a14:compatExt spid="_x0000_s18483"/>
                </a:ext>
                <a:ext uri="{FF2B5EF4-FFF2-40B4-BE49-F238E27FC236}">
                  <a16:creationId xmlns:a16="http://schemas.microsoft.com/office/drawing/2014/main" id="{00000000-0008-0000-0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152400</xdr:rowOff>
        </xdr:from>
        <xdr:to>
          <xdr:col>3</xdr:col>
          <xdr:colOff>0</xdr:colOff>
          <xdr:row>55</xdr:row>
          <xdr:rowOff>19050</xdr:rowOff>
        </xdr:to>
        <xdr:sp macro="" textlink="">
          <xdr:nvSpPr>
            <xdr:cNvPr id="18484" name="Option Button 52"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42</xdr:row>
          <xdr:rowOff>200025</xdr:rowOff>
        </xdr:from>
        <xdr:to>
          <xdr:col>3</xdr:col>
          <xdr:colOff>123825</xdr:colOff>
          <xdr:row>50</xdr:row>
          <xdr:rowOff>104775</xdr:rowOff>
        </xdr:to>
        <xdr:sp macro="" textlink="">
          <xdr:nvSpPr>
            <xdr:cNvPr id="18485" name="Group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0</xdr:rowOff>
        </xdr:from>
        <xdr:to>
          <xdr:col>3</xdr:col>
          <xdr:colOff>123825</xdr:colOff>
          <xdr:row>58</xdr:row>
          <xdr:rowOff>66675</xdr:rowOff>
        </xdr:to>
        <xdr:sp macro="" textlink="">
          <xdr:nvSpPr>
            <xdr:cNvPr id="18486" name="Group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107</a:t>
              </a:r>
            </a:p>
          </xdr:txBody>
        </xdr:sp>
        <xdr:clientData/>
      </xdr:twoCellAnchor>
    </mc:Choice>
    <mc:Fallback/>
  </mc:AlternateContent>
  <xdr:twoCellAnchor>
    <xdr:from>
      <xdr:col>0</xdr:col>
      <xdr:colOff>0</xdr:colOff>
      <xdr:row>43</xdr:row>
      <xdr:rowOff>0</xdr:rowOff>
    </xdr:from>
    <xdr:to>
      <xdr:col>44</xdr:col>
      <xdr:colOff>193108</xdr:colOff>
      <xdr:row>43</xdr:row>
      <xdr:rowOff>0</xdr:rowOff>
    </xdr:to>
    <xdr:cxnSp macro="">
      <xdr:nvCxnSpPr>
        <xdr:cNvPr id="85" name="直線コネクタ 84">
          <a:extLst>
            <a:ext uri="{FF2B5EF4-FFF2-40B4-BE49-F238E27FC236}">
              <a16:creationId xmlns:a16="http://schemas.microsoft.com/office/drawing/2014/main" id="{00000000-0008-0000-0000-000055000000}"/>
            </a:ext>
          </a:extLst>
        </xdr:cNvPr>
        <xdr:cNvCxnSpPr/>
      </xdr:nvCxnSpPr>
      <xdr:spPr>
        <a:xfrm>
          <a:off x="0" y="8705850"/>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51</xdr:row>
      <xdr:rowOff>0</xdr:rowOff>
    </xdr:from>
    <xdr:to>
      <xdr:col>44</xdr:col>
      <xdr:colOff>193108</xdr:colOff>
      <xdr:row>51</xdr:row>
      <xdr:rowOff>0</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0" y="10001250"/>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61</xdr:row>
      <xdr:rowOff>0</xdr:rowOff>
    </xdr:from>
    <xdr:to>
      <xdr:col>44</xdr:col>
      <xdr:colOff>193108</xdr:colOff>
      <xdr:row>61</xdr:row>
      <xdr:rowOff>0</xdr:rowOff>
    </xdr:to>
    <xdr:cxnSp macro="">
      <xdr:nvCxnSpPr>
        <xdr:cNvPr id="87" name="直線コネクタ 86">
          <a:extLst>
            <a:ext uri="{FF2B5EF4-FFF2-40B4-BE49-F238E27FC236}">
              <a16:creationId xmlns:a16="http://schemas.microsoft.com/office/drawing/2014/main" id="{00000000-0008-0000-0000-000057000000}"/>
            </a:ext>
          </a:extLst>
        </xdr:cNvPr>
        <xdr:cNvCxnSpPr/>
      </xdr:nvCxnSpPr>
      <xdr:spPr>
        <a:xfrm>
          <a:off x="0" y="11858625"/>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57</xdr:row>
      <xdr:rowOff>0</xdr:rowOff>
    </xdr:from>
    <xdr:to>
      <xdr:col>44</xdr:col>
      <xdr:colOff>185562</xdr:colOff>
      <xdr:row>57</xdr:row>
      <xdr:rowOff>0</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400050" y="11029950"/>
          <a:ext cx="7891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58</xdr:row>
      <xdr:rowOff>0</xdr:rowOff>
    </xdr:from>
    <xdr:to>
      <xdr:col>44</xdr:col>
      <xdr:colOff>185562</xdr:colOff>
      <xdr:row>58</xdr:row>
      <xdr:rowOff>0</xdr:rowOff>
    </xdr:to>
    <xdr:cxnSp macro="">
      <xdr:nvCxnSpPr>
        <xdr:cNvPr id="89" name="直線コネクタ 88">
          <a:extLst>
            <a:ext uri="{FF2B5EF4-FFF2-40B4-BE49-F238E27FC236}">
              <a16:creationId xmlns:a16="http://schemas.microsoft.com/office/drawing/2014/main" id="{00000000-0008-0000-0000-000059000000}"/>
            </a:ext>
          </a:extLst>
        </xdr:cNvPr>
        <xdr:cNvCxnSpPr/>
      </xdr:nvCxnSpPr>
      <xdr:spPr>
        <a:xfrm>
          <a:off x="400050" y="11239500"/>
          <a:ext cx="7891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60</xdr:row>
      <xdr:rowOff>0</xdr:rowOff>
    </xdr:from>
    <xdr:to>
      <xdr:col>44</xdr:col>
      <xdr:colOff>185562</xdr:colOff>
      <xdr:row>60</xdr:row>
      <xdr:rowOff>0</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400050" y="11639550"/>
          <a:ext cx="7891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13</xdr:row>
      <xdr:rowOff>0</xdr:rowOff>
    </xdr:from>
    <xdr:to>
      <xdr:col>44</xdr:col>
      <xdr:colOff>193108</xdr:colOff>
      <xdr:row>13</xdr:row>
      <xdr:rowOff>0</xdr:rowOff>
    </xdr:to>
    <xdr:cxnSp macro="">
      <xdr:nvCxnSpPr>
        <xdr:cNvPr id="91" name="直線コネクタ 90">
          <a:extLst>
            <a:ext uri="{FF2B5EF4-FFF2-40B4-BE49-F238E27FC236}">
              <a16:creationId xmlns:a16="http://schemas.microsoft.com/office/drawing/2014/main" id="{00000000-0008-0000-0000-00005B000000}"/>
            </a:ext>
          </a:extLst>
        </xdr:cNvPr>
        <xdr:cNvCxnSpPr/>
      </xdr:nvCxnSpPr>
      <xdr:spPr>
        <a:xfrm>
          <a:off x="0" y="2486025"/>
          <a:ext cx="82988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36</xdr:row>
      <xdr:rowOff>165651</xdr:rowOff>
    </xdr:from>
    <xdr:to>
      <xdr:col>2</xdr:col>
      <xdr:colOff>0</xdr:colOff>
      <xdr:row>60</xdr:row>
      <xdr:rowOff>179020</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397565" y="7446064"/>
          <a:ext cx="0" cy="442799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3314</xdr:colOff>
      <xdr:row>34</xdr:row>
      <xdr:rowOff>8257</xdr:rowOff>
    </xdr:from>
    <xdr:to>
      <xdr:col>7</xdr:col>
      <xdr:colOff>3314</xdr:colOff>
      <xdr:row>43</xdr:row>
      <xdr:rowOff>2648</xdr:rowOff>
    </xdr:to>
    <xdr:cxnSp macro="">
      <xdr:nvCxnSpPr>
        <xdr:cNvPr id="93" name="直線コネクタ 92">
          <a:extLst>
            <a:ext uri="{FF2B5EF4-FFF2-40B4-BE49-F238E27FC236}">
              <a16:creationId xmlns:a16="http://schemas.microsoft.com/office/drawing/2014/main" id="{00000000-0008-0000-0000-00005D000000}"/>
            </a:ext>
          </a:extLst>
        </xdr:cNvPr>
        <xdr:cNvCxnSpPr/>
      </xdr:nvCxnSpPr>
      <xdr:spPr>
        <a:xfrm>
          <a:off x="1470164" y="6913882"/>
          <a:ext cx="0" cy="179461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132503</xdr:colOff>
      <xdr:row>0</xdr:row>
      <xdr:rowOff>0</xdr:rowOff>
    </xdr:from>
    <xdr:to>
      <xdr:col>14</xdr:col>
      <xdr:colOff>123806</xdr:colOff>
      <xdr:row>0</xdr:row>
      <xdr:rowOff>285750</xdr:rowOff>
    </xdr:to>
    <xdr:pic>
      <xdr:nvPicPr>
        <xdr:cNvPr id="94" name="Picture 1">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7078" y="0"/>
          <a:ext cx="315153"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195724</xdr:colOff>
      <xdr:row>6</xdr:row>
      <xdr:rowOff>3154</xdr:rowOff>
    </xdr:from>
    <xdr:to>
      <xdr:col>6</xdr:col>
      <xdr:colOff>195724</xdr:colOff>
      <xdr:row>19</xdr:row>
      <xdr:rowOff>245632</xdr:rowOff>
    </xdr:to>
    <xdr:cxnSp macro="">
      <xdr:nvCxnSpPr>
        <xdr:cNvPr id="95" name="直線コネクタ 94">
          <a:extLst>
            <a:ext uri="{FF2B5EF4-FFF2-40B4-BE49-F238E27FC236}">
              <a16:creationId xmlns:a16="http://schemas.microsoft.com/office/drawing/2014/main" id="{00000000-0008-0000-0000-00005F000000}"/>
            </a:ext>
          </a:extLst>
        </xdr:cNvPr>
        <xdr:cNvCxnSpPr/>
      </xdr:nvCxnSpPr>
      <xdr:spPr>
        <a:xfrm>
          <a:off x="1462549" y="850879"/>
          <a:ext cx="0" cy="305235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32</xdr:row>
      <xdr:rowOff>1469</xdr:rowOff>
    </xdr:from>
    <xdr:to>
      <xdr:col>44</xdr:col>
      <xdr:colOff>189957</xdr:colOff>
      <xdr:row>32</xdr:row>
      <xdr:rowOff>1469</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404445" y="6564194"/>
          <a:ext cx="7891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19</xdr:col>
          <xdr:colOff>19050</xdr:colOff>
          <xdr:row>17</xdr:row>
          <xdr:rowOff>238125</xdr:rowOff>
        </xdr:from>
        <xdr:to>
          <xdr:col>45</xdr:col>
          <xdr:colOff>104775</xdr:colOff>
          <xdr:row>19</xdr:row>
          <xdr:rowOff>66675</xdr:rowOff>
        </xdr:to>
        <xdr:sp macro="" textlink="">
          <xdr:nvSpPr>
            <xdr:cNvPr id="18487" name="Group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190500</xdr:colOff>
          <xdr:row>9</xdr:row>
          <xdr:rowOff>57150</xdr:rowOff>
        </xdr:from>
        <xdr:to>
          <xdr:col>26</xdr:col>
          <xdr:colOff>38100</xdr:colOff>
          <xdr:row>9</xdr:row>
          <xdr:rowOff>266700</xdr:rowOff>
        </xdr:to>
        <xdr:sp macro="" textlink="">
          <xdr:nvSpPr>
            <xdr:cNvPr id="24577" name="Option Button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9</xdr:row>
          <xdr:rowOff>57150</xdr:rowOff>
        </xdr:from>
        <xdr:to>
          <xdr:col>32</xdr:col>
          <xdr:colOff>28575</xdr:colOff>
          <xdr:row>9</xdr:row>
          <xdr:rowOff>266700</xdr:rowOff>
        </xdr:to>
        <xdr:sp macro="" textlink="">
          <xdr:nvSpPr>
            <xdr:cNvPr id="24578" name="Option Button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57150</xdr:rowOff>
        </xdr:from>
        <xdr:to>
          <xdr:col>26</xdr:col>
          <xdr:colOff>38100</xdr:colOff>
          <xdr:row>10</xdr:row>
          <xdr:rowOff>266700</xdr:rowOff>
        </xdr:to>
        <xdr:sp macro="" textlink="">
          <xdr:nvSpPr>
            <xdr:cNvPr id="24579" name="Option Button 3"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10</xdr:row>
          <xdr:rowOff>57150</xdr:rowOff>
        </xdr:from>
        <xdr:to>
          <xdr:col>32</xdr:col>
          <xdr:colOff>28575</xdr:colOff>
          <xdr:row>10</xdr:row>
          <xdr:rowOff>266700</xdr:rowOff>
        </xdr:to>
        <xdr:sp macro="" textlink="">
          <xdr:nvSpPr>
            <xdr:cNvPr id="24580" name="Option Button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11</xdr:row>
          <xdr:rowOff>66675</xdr:rowOff>
        </xdr:from>
        <xdr:to>
          <xdr:col>26</xdr:col>
          <xdr:colOff>38100</xdr:colOff>
          <xdr:row>11</xdr:row>
          <xdr:rowOff>276225</xdr:rowOff>
        </xdr:to>
        <xdr:sp macro="" textlink="">
          <xdr:nvSpPr>
            <xdr:cNvPr id="24581" name="Option Button 5"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11</xdr:row>
          <xdr:rowOff>66675</xdr:rowOff>
        </xdr:from>
        <xdr:to>
          <xdr:col>32</xdr:col>
          <xdr:colOff>28575</xdr:colOff>
          <xdr:row>11</xdr:row>
          <xdr:rowOff>276225</xdr:rowOff>
        </xdr:to>
        <xdr:sp macro="" textlink="">
          <xdr:nvSpPr>
            <xdr:cNvPr id="24582" name="Option Button 6"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12</xdr:row>
          <xdr:rowOff>66675</xdr:rowOff>
        </xdr:from>
        <xdr:to>
          <xdr:col>26</xdr:col>
          <xdr:colOff>38100</xdr:colOff>
          <xdr:row>12</xdr:row>
          <xdr:rowOff>276225</xdr:rowOff>
        </xdr:to>
        <xdr:sp macro="" textlink="">
          <xdr:nvSpPr>
            <xdr:cNvPr id="24583" name="Option Button 7" hidden="1">
              <a:extLst>
                <a:ext uri="{63B3BB69-23CF-44E3-9099-C40C66FF867C}">
                  <a14:compatExt spid="_x0000_s24583"/>
                </a:ext>
                <a:ext uri="{FF2B5EF4-FFF2-40B4-BE49-F238E27FC236}">
                  <a16:creationId xmlns:a16="http://schemas.microsoft.com/office/drawing/2014/main" id="{00000000-0008-0000-01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12</xdr:row>
          <xdr:rowOff>66675</xdr:rowOff>
        </xdr:from>
        <xdr:to>
          <xdr:col>32</xdr:col>
          <xdr:colOff>28575</xdr:colOff>
          <xdr:row>12</xdr:row>
          <xdr:rowOff>276225</xdr:rowOff>
        </xdr:to>
        <xdr:sp macro="" textlink="">
          <xdr:nvSpPr>
            <xdr:cNvPr id="24584" name="Option Button 8" hidden="1">
              <a:extLst>
                <a:ext uri="{63B3BB69-23CF-44E3-9099-C40C66FF867C}">
                  <a14:compatExt spid="_x0000_s24584"/>
                </a:ext>
                <a:ext uri="{FF2B5EF4-FFF2-40B4-BE49-F238E27FC236}">
                  <a16:creationId xmlns:a16="http://schemas.microsoft.com/office/drawing/2014/main" id="{00000000-0008-0000-01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13</xdr:row>
          <xdr:rowOff>66675</xdr:rowOff>
        </xdr:from>
        <xdr:to>
          <xdr:col>26</xdr:col>
          <xdr:colOff>38100</xdr:colOff>
          <xdr:row>13</xdr:row>
          <xdr:rowOff>276225</xdr:rowOff>
        </xdr:to>
        <xdr:sp macro="" textlink="">
          <xdr:nvSpPr>
            <xdr:cNvPr id="24585" name="Option Button 9"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xdr:row>
          <xdr:rowOff>66675</xdr:rowOff>
        </xdr:from>
        <xdr:to>
          <xdr:col>32</xdr:col>
          <xdr:colOff>28575</xdr:colOff>
          <xdr:row>13</xdr:row>
          <xdr:rowOff>276225</xdr:rowOff>
        </xdr:to>
        <xdr:sp macro="" textlink="">
          <xdr:nvSpPr>
            <xdr:cNvPr id="24586" name="Option Button 10" hidden="1">
              <a:extLst>
                <a:ext uri="{63B3BB69-23CF-44E3-9099-C40C66FF867C}">
                  <a14:compatExt spid="_x0000_s24586"/>
                </a:ext>
                <a:ext uri="{FF2B5EF4-FFF2-40B4-BE49-F238E27FC236}">
                  <a16:creationId xmlns:a16="http://schemas.microsoft.com/office/drawing/2014/main" id="{00000000-0008-0000-01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14</xdr:row>
          <xdr:rowOff>66675</xdr:rowOff>
        </xdr:from>
        <xdr:to>
          <xdr:col>26</xdr:col>
          <xdr:colOff>38100</xdr:colOff>
          <xdr:row>14</xdr:row>
          <xdr:rowOff>276225</xdr:rowOff>
        </xdr:to>
        <xdr:sp macro="" textlink="">
          <xdr:nvSpPr>
            <xdr:cNvPr id="24587" name="Option Button 11"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xdr:row>
          <xdr:rowOff>66675</xdr:rowOff>
        </xdr:from>
        <xdr:to>
          <xdr:col>32</xdr:col>
          <xdr:colOff>28575</xdr:colOff>
          <xdr:row>14</xdr:row>
          <xdr:rowOff>276225</xdr:rowOff>
        </xdr:to>
        <xdr:sp macro="" textlink="">
          <xdr:nvSpPr>
            <xdr:cNvPr id="24588" name="Option Button 12"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66675</xdr:rowOff>
        </xdr:from>
        <xdr:to>
          <xdr:col>26</xdr:col>
          <xdr:colOff>38100</xdr:colOff>
          <xdr:row>15</xdr:row>
          <xdr:rowOff>276225</xdr:rowOff>
        </xdr:to>
        <xdr:sp macro="" textlink="">
          <xdr:nvSpPr>
            <xdr:cNvPr id="24589" name="Option Button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xdr:row>
          <xdr:rowOff>66675</xdr:rowOff>
        </xdr:from>
        <xdr:to>
          <xdr:col>32</xdr:col>
          <xdr:colOff>28575</xdr:colOff>
          <xdr:row>15</xdr:row>
          <xdr:rowOff>276225</xdr:rowOff>
        </xdr:to>
        <xdr:sp macro="" textlink="">
          <xdr:nvSpPr>
            <xdr:cNvPr id="24590" name="Option Button 14"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16</xdr:row>
          <xdr:rowOff>66675</xdr:rowOff>
        </xdr:from>
        <xdr:to>
          <xdr:col>26</xdr:col>
          <xdr:colOff>38100</xdr:colOff>
          <xdr:row>16</xdr:row>
          <xdr:rowOff>276225</xdr:rowOff>
        </xdr:to>
        <xdr:sp macro="" textlink="">
          <xdr:nvSpPr>
            <xdr:cNvPr id="24591" name="Option Button 15"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xdr:row>
          <xdr:rowOff>66675</xdr:rowOff>
        </xdr:from>
        <xdr:to>
          <xdr:col>32</xdr:col>
          <xdr:colOff>28575</xdr:colOff>
          <xdr:row>16</xdr:row>
          <xdr:rowOff>276225</xdr:rowOff>
        </xdr:to>
        <xdr:sp macro="" textlink="">
          <xdr:nvSpPr>
            <xdr:cNvPr id="24592" name="Option Button 16"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66675</xdr:rowOff>
        </xdr:from>
        <xdr:to>
          <xdr:col>26</xdr:col>
          <xdr:colOff>38100</xdr:colOff>
          <xdr:row>17</xdr:row>
          <xdr:rowOff>276225</xdr:rowOff>
        </xdr:to>
        <xdr:sp macro="" textlink="">
          <xdr:nvSpPr>
            <xdr:cNvPr id="24593" name="Option Button 17" hidden="1">
              <a:extLst>
                <a:ext uri="{63B3BB69-23CF-44E3-9099-C40C66FF867C}">
                  <a14:compatExt spid="_x0000_s24593"/>
                </a:ext>
                <a:ext uri="{FF2B5EF4-FFF2-40B4-BE49-F238E27FC236}">
                  <a16:creationId xmlns:a16="http://schemas.microsoft.com/office/drawing/2014/main" id="{00000000-0008-0000-01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17</xdr:row>
          <xdr:rowOff>66675</xdr:rowOff>
        </xdr:from>
        <xdr:to>
          <xdr:col>32</xdr:col>
          <xdr:colOff>28575</xdr:colOff>
          <xdr:row>17</xdr:row>
          <xdr:rowOff>276225</xdr:rowOff>
        </xdr:to>
        <xdr:sp macro="" textlink="">
          <xdr:nvSpPr>
            <xdr:cNvPr id="24594" name="Option Button 18"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18</xdr:row>
          <xdr:rowOff>66675</xdr:rowOff>
        </xdr:from>
        <xdr:to>
          <xdr:col>26</xdr:col>
          <xdr:colOff>38100</xdr:colOff>
          <xdr:row>18</xdr:row>
          <xdr:rowOff>276225</xdr:rowOff>
        </xdr:to>
        <xdr:sp macro="" textlink="">
          <xdr:nvSpPr>
            <xdr:cNvPr id="24595" name="Option Button 19"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18</xdr:row>
          <xdr:rowOff>66675</xdr:rowOff>
        </xdr:from>
        <xdr:to>
          <xdr:col>32</xdr:col>
          <xdr:colOff>28575</xdr:colOff>
          <xdr:row>18</xdr:row>
          <xdr:rowOff>276225</xdr:rowOff>
        </xdr:to>
        <xdr:sp macro="" textlink="">
          <xdr:nvSpPr>
            <xdr:cNvPr id="24596" name="Option Button 20" hidden="1">
              <a:extLst>
                <a:ext uri="{63B3BB69-23CF-44E3-9099-C40C66FF867C}">
                  <a14:compatExt spid="_x0000_s24596"/>
                </a:ext>
                <a:ext uri="{FF2B5EF4-FFF2-40B4-BE49-F238E27FC236}">
                  <a16:creationId xmlns:a16="http://schemas.microsoft.com/office/drawing/2014/main" id="{00000000-0008-0000-01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19</xdr:row>
          <xdr:rowOff>66675</xdr:rowOff>
        </xdr:from>
        <xdr:to>
          <xdr:col>26</xdr:col>
          <xdr:colOff>38100</xdr:colOff>
          <xdr:row>19</xdr:row>
          <xdr:rowOff>276225</xdr:rowOff>
        </xdr:to>
        <xdr:sp macro="" textlink="">
          <xdr:nvSpPr>
            <xdr:cNvPr id="24597" name="Option Button 21" hidden="1">
              <a:extLst>
                <a:ext uri="{63B3BB69-23CF-44E3-9099-C40C66FF867C}">
                  <a14:compatExt spid="_x0000_s24597"/>
                </a:ext>
                <a:ext uri="{FF2B5EF4-FFF2-40B4-BE49-F238E27FC236}">
                  <a16:creationId xmlns:a16="http://schemas.microsoft.com/office/drawing/2014/main" id="{00000000-0008-0000-01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19</xdr:row>
          <xdr:rowOff>66675</xdr:rowOff>
        </xdr:from>
        <xdr:to>
          <xdr:col>32</xdr:col>
          <xdr:colOff>28575</xdr:colOff>
          <xdr:row>19</xdr:row>
          <xdr:rowOff>276225</xdr:rowOff>
        </xdr:to>
        <xdr:sp macro="" textlink="">
          <xdr:nvSpPr>
            <xdr:cNvPr id="24598" name="Option Button 22" hidden="1">
              <a:extLst>
                <a:ext uri="{63B3BB69-23CF-44E3-9099-C40C66FF867C}">
                  <a14:compatExt spid="_x0000_s24598"/>
                </a:ext>
                <a:ext uri="{FF2B5EF4-FFF2-40B4-BE49-F238E27FC236}">
                  <a16:creationId xmlns:a16="http://schemas.microsoft.com/office/drawing/2014/main" id="{00000000-0008-0000-01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66675</xdr:rowOff>
        </xdr:from>
        <xdr:to>
          <xdr:col>26</xdr:col>
          <xdr:colOff>38100</xdr:colOff>
          <xdr:row>20</xdr:row>
          <xdr:rowOff>266700</xdr:rowOff>
        </xdr:to>
        <xdr:sp macro="" textlink="">
          <xdr:nvSpPr>
            <xdr:cNvPr id="24599" name="Option Button 23" hidden="1">
              <a:extLst>
                <a:ext uri="{63B3BB69-23CF-44E3-9099-C40C66FF867C}">
                  <a14:compatExt spid="_x0000_s24599"/>
                </a:ext>
                <a:ext uri="{FF2B5EF4-FFF2-40B4-BE49-F238E27FC236}">
                  <a16:creationId xmlns:a16="http://schemas.microsoft.com/office/drawing/2014/main" id="{00000000-0008-0000-01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20</xdr:row>
          <xdr:rowOff>66675</xdr:rowOff>
        </xdr:from>
        <xdr:to>
          <xdr:col>32</xdr:col>
          <xdr:colOff>28575</xdr:colOff>
          <xdr:row>20</xdr:row>
          <xdr:rowOff>266700</xdr:rowOff>
        </xdr:to>
        <xdr:sp macro="" textlink="">
          <xdr:nvSpPr>
            <xdr:cNvPr id="24600" name="Option Button 24" hidden="1">
              <a:extLst>
                <a:ext uri="{63B3BB69-23CF-44E3-9099-C40C66FF867C}">
                  <a14:compatExt spid="_x0000_s24600"/>
                </a:ext>
                <a:ext uri="{FF2B5EF4-FFF2-40B4-BE49-F238E27FC236}">
                  <a16:creationId xmlns:a16="http://schemas.microsoft.com/office/drawing/2014/main" id="{00000000-0008-0000-01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21</xdr:row>
          <xdr:rowOff>66675</xdr:rowOff>
        </xdr:from>
        <xdr:to>
          <xdr:col>26</xdr:col>
          <xdr:colOff>38100</xdr:colOff>
          <xdr:row>21</xdr:row>
          <xdr:rowOff>266700</xdr:rowOff>
        </xdr:to>
        <xdr:sp macro="" textlink="">
          <xdr:nvSpPr>
            <xdr:cNvPr id="24601" name="Option Button 25" hidden="1">
              <a:extLst>
                <a:ext uri="{63B3BB69-23CF-44E3-9099-C40C66FF867C}">
                  <a14:compatExt spid="_x0000_s24601"/>
                </a:ext>
                <a:ext uri="{FF2B5EF4-FFF2-40B4-BE49-F238E27FC236}">
                  <a16:creationId xmlns:a16="http://schemas.microsoft.com/office/drawing/2014/main" id="{00000000-0008-0000-01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21</xdr:row>
          <xdr:rowOff>66675</xdr:rowOff>
        </xdr:from>
        <xdr:to>
          <xdr:col>32</xdr:col>
          <xdr:colOff>28575</xdr:colOff>
          <xdr:row>21</xdr:row>
          <xdr:rowOff>266700</xdr:rowOff>
        </xdr:to>
        <xdr:sp macro="" textlink="">
          <xdr:nvSpPr>
            <xdr:cNvPr id="24602" name="Option Button 26" hidden="1">
              <a:extLst>
                <a:ext uri="{63B3BB69-23CF-44E3-9099-C40C66FF867C}">
                  <a14:compatExt spid="_x0000_s24602"/>
                </a:ext>
                <a:ext uri="{FF2B5EF4-FFF2-40B4-BE49-F238E27FC236}">
                  <a16:creationId xmlns:a16="http://schemas.microsoft.com/office/drawing/2014/main" id="{00000000-0008-0000-01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66675</xdr:rowOff>
        </xdr:from>
        <xdr:to>
          <xdr:col>26</xdr:col>
          <xdr:colOff>38100</xdr:colOff>
          <xdr:row>22</xdr:row>
          <xdr:rowOff>266700</xdr:rowOff>
        </xdr:to>
        <xdr:sp macro="" textlink="">
          <xdr:nvSpPr>
            <xdr:cNvPr id="24603" name="Option Button 27" hidden="1">
              <a:extLst>
                <a:ext uri="{63B3BB69-23CF-44E3-9099-C40C66FF867C}">
                  <a14:compatExt spid="_x0000_s24603"/>
                </a:ext>
                <a:ext uri="{FF2B5EF4-FFF2-40B4-BE49-F238E27FC236}">
                  <a16:creationId xmlns:a16="http://schemas.microsoft.com/office/drawing/2014/main" id="{00000000-0008-0000-01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22</xdr:row>
          <xdr:rowOff>66675</xdr:rowOff>
        </xdr:from>
        <xdr:to>
          <xdr:col>32</xdr:col>
          <xdr:colOff>28575</xdr:colOff>
          <xdr:row>22</xdr:row>
          <xdr:rowOff>266700</xdr:rowOff>
        </xdr:to>
        <xdr:sp macro="" textlink="">
          <xdr:nvSpPr>
            <xdr:cNvPr id="24604" name="Option Button 28" hidden="1">
              <a:extLst>
                <a:ext uri="{63B3BB69-23CF-44E3-9099-C40C66FF867C}">
                  <a14:compatExt spid="_x0000_s24604"/>
                </a:ext>
                <a:ext uri="{FF2B5EF4-FFF2-40B4-BE49-F238E27FC236}">
                  <a16:creationId xmlns:a16="http://schemas.microsoft.com/office/drawing/2014/main" id="{00000000-0008-0000-01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23</xdr:row>
          <xdr:rowOff>66675</xdr:rowOff>
        </xdr:from>
        <xdr:to>
          <xdr:col>26</xdr:col>
          <xdr:colOff>38100</xdr:colOff>
          <xdr:row>23</xdr:row>
          <xdr:rowOff>266700</xdr:rowOff>
        </xdr:to>
        <xdr:sp macro="" textlink="">
          <xdr:nvSpPr>
            <xdr:cNvPr id="24605" name="Option Button 29" hidden="1">
              <a:extLst>
                <a:ext uri="{63B3BB69-23CF-44E3-9099-C40C66FF867C}">
                  <a14:compatExt spid="_x0000_s24605"/>
                </a:ext>
                <a:ext uri="{FF2B5EF4-FFF2-40B4-BE49-F238E27FC236}">
                  <a16:creationId xmlns:a16="http://schemas.microsoft.com/office/drawing/2014/main" id="{00000000-0008-0000-01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23</xdr:row>
          <xdr:rowOff>66675</xdr:rowOff>
        </xdr:from>
        <xdr:to>
          <xdr:col>32</xdr:col>
          <xdr:colOff>28575</xdr:colOff>
          <xdr:row>23</xdr:row>
          <xdr:rowOff>266700</xdr:rowOff>
        </xdr:to>
        <xdr:sp macro="" textlink="">
          <xdr:nvSpPr>
            <xdr:cNvPr id="24606" name="Option Button 30" hidden="1">
              <a:extLst>
                <a:ext uri="{63B3BB69-23CF-44E3-9099-C40C66FF867C}">
                  <a14:compatExt spid="_x0000_s24606"/>
                </a:ext>
                <a:ext uri="{FF2B5EF4-FFF2-40B4-BE49-F238E27FC236}">
                  <a16:creationId xmlns:a16="http://schemas.microsoft.com/office/drawing/2014/main" id="{00000000-0008-0000-01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24</xdr:row>
          <xdr:rowOff>66675</xdr:rowOff>
        </xdr:from>
        <xdr:to>
          <xdr:col>26</xdr:col>
          <xdr:colOff>38100</xdr:colOff>
          <xdr:row>24</xdr:row>
          <xdr:rowOff>266700</xdr:rowOff>
        </xdr:to>
        <xdr:sp macro="" textlink="">
          <xdr:nvSpPr>
            <xdr:cNvPr id="24607" name="Option Button 31" hidden="1">
              <a:extLst>
                <a:ext uri="{63B3BB69-23CF-44E3-9099-C40C66FF867C}">
                  <a14:compatExt spid="_x0000_s24607"/>
                </a:ext>
                <a:ext uri="{FF2B5EF4-FFF2-40B4-BE49-F238E27FC236}">
                  <a16:creationId xmlns:a16="http://schemas.microsoft.com/office/drawing/2014/main" id="{00000000-0008-0000-01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24</xdr:row>
          <xdr:rowOff>66675</xdr:rowOff>
        </xdr:from>
        <xdr:to>
          <xdr:col>32</xdr:col>
          <xdr:colOff>28575</xdr:colOff>
          <xdr:row>24</xdr:row>
          <xdr:rowOff>266700</xdr:rowOff>
        </xdr:to>
        <xdr:sp macro="" textlink="">
          <xdr:nvSpPr>
            <xdr:cNvPr id="24608" name="Option Button 32" hidden="1">
              <a:extLst>
                <a:ext uri="{63B3BB69-23CF-44E3-9099-C40C66FF867C}">
                  <a14:compatExt spid="_x0000_s24608"/>
                </a:ext>
                <a:ext uri="{FF2B5EF4-FFF2-40B4-BE49-F238E27FC236}">
                  <a16:creationId xmlns:a16="http://schemas.microsoft.com/office/drawing/2014/main" id="{00000000-0008-0000-01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25</xdr:row>
          <xdr:rowOff>66675</xdr:rowOff>
        </xdr:from>
        <xdr:to>
          <xdr:col>26</xdr:col>
          <xdr:colOff>38100</xdr:colOff>
          <xdr:row>25</xdr:row>
          <xdr:rowOff>266700</xdr:rowOff>
        </xdr:to>
        <xdr:sp macro="" textlink="">
          <xdr:nvSpPr>
            <xdr:cNvPr id="24609" name="Option Button 33" hidden="1">
              <a:extLst>
                <a:ext uri="{63B3BB69-23CF-44E3-9099-C40C66FF867C}">
                  <a14:compatExt spid="_x0000_s24609"/>
                </a:ext>
                <a:ext uri="{FF2B5EF4-FFF2-40B4-BE49-F238E27FC236}">
                  <a16:creationId xmlns:a16="http://schemas.microsoft.com/office/drawing/2014/main" id="{00000000-0008-0000-01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25</xdr:row>
          <xdr:rowOff>66675</xdr:rowOff>
        </xdr:from>
        <xdr:to>
          <xdr:col>32</xdr:col>
          <xdr:colOff>28575</xdr:colOff>
          <xdr:row>25</xdr:row>
          <xdr:rowOff>266700</xdr:rowOff>
        </xdr:to>
        <xdr:sp macro="" textlink="">
          <xdr:nvSpPr>
            <xdr:cNvPr id="24610" name="Option Button 34" hidden="1">
              <a:extLst>
                <a:ext uri="{63B3BB69-23CF-44E3-9099-C40C66FF867C}">
                  <a14:compatExt spid="_x0000_s24610"/>
                </a:ext>
                <a:ext uri="{FF2B5EF4-FFF2-40B4-BE49-F238E27FC236}">
                  <a16:creationId xmlns:a16="http://schemas.microsoft.com/office/drawing/2014/main" id="{00000000-0008-0000-01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26</xdr:row>
          <xdr:rowOff>57150</xdr:rowOff>
        </xdr:from>
        <xdr:to>
          <xdr:col>26</xdr:col>
          <xdr:colOff>38100</xdr:colOff>
          <xdr:row>26</xdr:row>
          <xdr:rowOff>266700</xdr:rowOff>
        </xdr:to>
        <xdr:sp macro="" textlink="">
          <xdr:nvSpPr>
            <xdr:cNvPr id="24611" name="Option Button 35" hidden="1">
              <a:extLst>
                <a:ext uri="{63B3BB69-23CF-44E3-9099-C40C66FF867C}">
                  <a14:compatExt spid="_x0000_s24611"/>
                </a:ext>
                <a:ext uri="{FF2B5EF4-FFF2-40B4-BE49-F238E27FC236}">
                  <a16:creationId xmlns:a16="http://schemas.microsoft.com/office/drawing/2014/main" id="{00000000-0008-0000-01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26</xdr:row>
          <xdr:rowOff>57150</xdr:rowOff>
        </xdr:from>
        <xdr:to>
          <xdr:col>32</xdr:col>
          <xdr:colOff>28575</xdr:colOff>
          <xdr:row>26</xdr:row>
          <xdr:rowOff>266700</xdr:rowOff>
        </xdr:to>
        <xdr:sp macro="" textlink="">
          <xdr:nvSpPr>
            <xdr:cNvPr id="24612" name="Option Button 36" hidden="1">
              <a:extLst>
                <a:ext uri="{63B3BB69-23CF-44E3-9099-C40C66FF867C}">
                  <a14:compatExt spid="_x0000_s24612"/>
                </a:ext>
                <a:ext uri="{FF2B5EF4-FFF2-40B4-BE49-F238E27FC236}">
                  <a16:creationId xmlns:a16="http://schemas.microsoft.com/office/drawing/2014/main" id="{00000000-0008-0000-01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27</xdr:row>
          <xdr:rowOff>57150</xdr:rowOff>
        </xdr:from>
        <xdr:to>
          <xdr:col>26</xdr:col>
          <xdr:colOff>38100</xdr:colOff>
          <xdr:row>27</xdr:row>
          <xdr:rowOff>266700</xdr:rowOff>
        </xdr:to>
        <xdr:sp macro="" textlink="">
          <xdr:nvSpPr>
            <xdr:cNvPr id="24613" name="Option Button 37" hidden="1">
              <a:extLst>
                <a:ext uri="{63B3BB69-23CF-44E3-9099-C40C66FF867C}">
                  <a14:compatExt spid="_x0000_s24613"/>
                </a:ext>
                <a:ext uri="{FF2B5EF4-FFF2-40B4-BE49-F238E27FC236}">
                  <a16:creationId xmlns:a16="http://schemas.microsoft.com/office/drawing/2014/main" id="{00000000-0008-0000-01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27</xdr:row>
          <xdr:rowOff>57150</xdr:rowOff>
        </xdr:from>
        <xdr:to>
          <xdr:col>32</xdr:col>
          <xdr:colOff>28575</xdr:colOff>
          <xdr:row>27</xdr:row>
          <xdr:rowOff>266700</xdr:rowOff>
        </xdr:to>
        <xdr:sp macro="" textlink="">
          <xdr:nvSpPr>
            <xdr:cNvPr id="24614" name="Option Button 38" hidden="1">
              <a:extLst>
                <a:ext uri="{63B3BB69-23CF-44E3-9099-C40C66FF867C}">
                  <a14:compatExt spid="_x0000_s24614"/>
                </a:ext>
                <a:ext uri="{FF2B5EF4-FFF2-40B4-BE49-F238E27FC236}">
                  <a16:creationId xmlns:a16="http://schemas.microsoft.com/office/drawing/2014/main" id="{00000000-0008-0000-01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57150</xdr:rowOff>
        </xdr:from>
        <xdr:to>
          <xdr:col>26</xdr:col>
          <xdr:colOff>38100</xdr:colOff>
          <xdr:row>28</xdr:row>
          <xdr:rowOff>257175</xdr:rowOff>
        </xdr:to>
        <xdr:sp macro="" textlink="">
          <xdr:nvSpPr>
            <xdr:cNvPr id="24615" name="Option Button 39" hidden="1">
              <a:extLst>
                <a:ext uri="{63B3BB69-23CF-44E3-9099-C40C66FF867C}">
                  <a14:compatExt spid="_x0000_s24615"/>
                </a:ext>
                <a:ext uri="{FF2B5EF4-FFF2-40B4-BE49-F238E27FC236}">
                  <a16:creationId xmlns:a16="http://schemas.microsoft.com/office/drawing/2014/main" id="{00000000-0008-0000-01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28</xdr:row>
          <xdr:rowOff>57150</xdr:rowOff>
        </xdr:from>
        <xdr:to>
          <xdr:col>32</xdr:col>
          <xdr:colOff>28575</xdr:colOff>
          <xdr:row>28</xdr:row>
          <xdr:rowOff>257175</xdr:rowOff>
        </xdr:to>
        <xdr:sp macro="" textlink="">
          <xdr:nvSpPr>
            <xdr:cNvPr id="24616" name="Option Button 40" hidden="1">
              <a:extLst>
                <a:ext uri="{63B3BB69-23CF-44E3-9099-C40C66FF867C}">
                  <a14:compatExt spid="_x0000_s24616"/>
                </a:ext>
                <a:ext uri="{FF2B5EF4-FFF2-40B4-BE49-F238E27FC236}">
                  <a16:creationId xmlns:a16="http://schemas.microsoft.com/office/drawing/2014/main" id="{00000000-0008-0000-01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66675</xdr:rowOff>
        </xdr:from>
        <xdr:to>
          <xdr:col>26</xdr:col>
          <xdr:colOff>38100</xdr:colOff>
          <xdr:row>29</xdr:row>
          <xdr:rowOff>276225</xdr:rowOff>
        </xdr:to>
        <xdr:sp macro="" textlink="">
          <xdr:nvSpPr>
            <xdr:cNvPr id="24617" name="Option Button 41" hidden="1">
              <a:extLst>
                <a:ext uri="{63B3BB69-23CF-44E3-9099-C40C66FF867C}">
                  <a14:compatExt spid="_x0000_s24617"/>
                </a:ext>
                <a:ext uri="{FF2B5EF4-FFF2-40B4-BE49-F238E27FC236}">
                  <a16:creationId xmlns:a16="http://schemas.microsoft.com/office/drawing/2014/main" id="{00000000-0008-0000-01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29</xdr:row>
          <xdr:rowOff>66675</xdr:rowOff>
        </xdr:from>
        <xdr:to>
          <xdr:col>32</xdr:col>
          <xdr:colOff>28575</xdr:colOff>
          <xdr:row>29</xdr:row>
          <xdr:rowOff>276225</xdr:rowOff>
        </xdr:to>
        <xdr:sp macro="" textlink="">
          <xdr:nvSpPr>
            <xdr:cNvPr id="24618" name="Option Button 42" hidden="1">
              <a:extLst>
                <a:ext uri="{63B3BB69-23CF-44E3-9099-C40C66FF867C}">
                  <a14:compatExt spid="_x0000_s24618"/>
                </a:ext>
                <a:ext uri="{FF2B5EF4-FFF2-40B4-BE49-F238E27FC236}">
                  <a16:creationId xmlns:a16="http://schemas.microsoft.com/office/drawing/2014/main" id="{00000000-0008-0000-01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30</xdr:row>
          <xdr:rowOff>66675</xdr:rowOff>
        </xdr:from>
        <xdr:to>
          <xdr:col>26</xdr:col>
          <xdr:colOff>38100</xdr:colOff>
          <xdr:row>30</xdr:row>
          <xdr:rowOff>266700</xdr:rowOff>
        </xdr:to>
        <xdr:sp macro="" textlink="">
          <xdr:nvSpPr>
            <xdr:cNvPr id="24619" name="Option Button 43" hidden="1">
              <a:extLst>
                <a:ext uri="{63B3BB69-23CF-44E3-9099-C40C66FF867C}">
                  <a14:compatExt spid="_x0000_s24619"/>
                </a:ext>
                <a:ext uri="{FF2B5EF4-FFF2-40B4-BE49-F238E27FC236}">
                  <a16:creationId xmlns:a16="http://schemas.microsoft.com/office/drawing/2014/main" id="{00000000-0008-0000-01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30</xdr:row>
          <xdr:rowOff>66675</xdr:rowOff>
        </xdr:from>
        <xdr:to>
          <xdr:col>32</xdr:col>
          <xdr:colOff>28575</xdr:colOff>
          <xdr:row>30</xdr:row>
          <xdr:rowOff>266700</xdr:rowOff>
        </xdr:to>
        <xdr:sp macro="" textlink="">
          <xdr:nvSpPr>
            <xdr:cNvPr id="24620" name="Option Button 44" hidden="1">
              <a:extLst>
                <a:ext uri="{63B3BB69-23CF-44E3-9099-C40C66FF867C}">
                  <a14:compatExt spid="_x0000_s24620"/>
                </a:ext>
                <a:ext uri="{FF2B5EF4-FFF2-40B4-BE49-F238E27FC236}">
                  <a16:creationId xmlns:a16="http://schemas.microsoft.com/office/drawing/2014/main" id="{00000000-0008-0000-01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xdr:row>
          <xdr:rowOff>66675</xdr:rowOff>
        </xdr:from>
        <xdr:to>
          <xdr:col>26</xdr:col>
          <xdr:colOff>38100</xdr:colOff>
          <xdr:row>31</xdr:row>
          <xdr:rowOff>266700</xdr:rowOff>
        </xdr:to>
        <xdr:sp macro="" textlink="">
          <xdr:nvSpPr>
            <xdr:cNvPr id="24621" name="Option Button 45" hidden="1">
              <a:extLst>
                <a:ext uri="{63B3BB69-23CF-44E3-9099-C40C66FF867C}">
                  <a14:compatExt spid="_x0000_s24621"/>
                </a:ext>
                <a:ext uri="{FF2B5EF4-FFF2-40B4-BE49-F238E27FC236}">
                  <a16:creationId xmlns:a16="http://schemas.microsoft.com/office/drawing/2014/main" id="{00000000-0008-0000-01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31</xdr:row>
          <xdr:rowOff>66675</xdr:rowOff>
        </xdr:from>
        <xdr:to>
          <xdr:col>32</xdr:col>
          <xdr:colOff>28575</xdr:colOff>
          <xdr:row>31</xdr:row>
          <xdr:rowOff>266700</xdr:rowOff>
        </xdr:to>
        <xdr:sp macro="" textlink="">
          <xdr:nvSpPr>
            <xdr:cNvPr id="24622" name="Option Button 46" hidden="1">
              <a:extLst>
                <a:ext uri="{63B3BB69-23CF-44E3-9099-C40C66FF867C}">
                  <a14:compatExt spid="_x0000_s24622"/>
                </a:ext>
                <a:ext uri="{FF2B5EF4-FFF2-40B4-BE49-F238E27FC236}">
                  <a16:creationId xmlns:a16="http://schemas.microsoft.com/office/drawing/2014/main" id="{00000000-0008-0000-01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76200</xdr:rowOff>
        </xdr:from>
        <xdr:to>
          <xdr:col>26</xdr:col>
          <xdr:colOff>38100</xdr:colOff>
          <xdr:row>32</xdr:row>
          <xdr:rowOff>276225</xdr:rowOff>
        </xdr:to>
        <xdr:sp macro="" textlink="">
          <xdr:nvSpPr>
            <xdr:cNvPr id="24623" name="Option Button 47" hidden="1">
              <a:extLst>
                <a:ext uri="{63B3BB69-23CF-44E3-9099-C40C66FF867C}">
                  <a14:compatExt spid="_x0000_s24623"/>
                </a:ext>
                <a:ext uri="{FF2B5EF4-FFF2-40B4-BE49-F238E27FC236}">
                  <a16:creationId xmlns:a16="http://schemas.microsoft.com/office/drawing/2014/main" id="{00000000-0008-0000-01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32</xdr:row>
          <xdr:rowOff>76200</xdr:rowOff>
        </xdr:from>
        <xdr:to>
          <xdr:col>32</xdr:col>
          <xdr:colOff>28575</xdr:colOff>
          <xdr:row>32</xdr:row>
          <xdr:rowOff>276225</xdr:rowOff>
        </xdr:to>
        <xdr:sp macro="" textlink="">
          <xdr:nvSpPr>
            <xdr:cNvPr id="24624" name="Option Button 48" hidden="1">
              <a:extLst>
                <a:ext uri="{63B3BB69-23CF-44E3-9099-C40C66FF867C}">
                  <a14:compatExt spid="_x0000_s24624"/>
                </a:ext>
                <a:ext uri="{FF2B5EF4-FFF2-40B4-BE49-F238E27FC236}">
                  <a16:creationId xmlns:a16="http://schemas.microsoft.com/office/drawing/2014/main" id="{00000000-0008-0000-01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33</xdr:row>
          <xdr:rowOff>76200</xdr:rowOff>
        </xdr:from>
        <xdr:to>
          <xdr:col>26</xdr:col>
          <xdr:colOff>38100</xdr:colOff>
          <xdr:row>33</xdr:row>
          <xdr:rowOff>266700</xdr:rowOff>
        </xdr:to>
        <xdr:sp macro="" textlink="">
          <xdr:nvSpPr>
            <xdr:cNvPr id="24625" name="Option Button 49" hidden="1">
              <a:extLst>
                <a:ext uri="{63B3BB69-23CF-44E3-9099-C40C66FF867C}">
                  <a14:compatExt spid="_x0000_s24625"/>
                </a:ext>
                <a:ext uri="{FF2B5EF4-FFF2-40B4-BE49-F238E27FC236}">
                  <a16:creationId xmlns:a16="http://schemas.microsoft.com/office/drawing/2014/main" id="{00000000-0008-0000-01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33</xdr:row>
          <xdr:rowOff>76200</xdr:rowOff>
        </xdr:from>
        <xdr:to>
          <xdr:col>32</xdr:col>
          <xdr:colOff>28575</xdr:colOff>
          <xdr:row>33</xdr:row>
          <xdr:rowOff>266700</xdr:rowOff>
        </xdr:to>
        <xdr:sp macro="" textlink="">
          <xdr:nvSpPr>
            <xdr:cNvPr id="24626" name="Option Button 50" hidden="1">
              <a:extLst>
                <a:ext uri="{63B3BB69-23CF-44E3-9099-C40C66FF867C}">
                  <a14:compatExt spid="_x0000_s24626"/>
                </a:ext>
                <a:ext uri="{FF2B5EF4-FFF2-40B4-BE49-F238E27FC236}">
                  <a16:creationId xmlns:a16="http://schemas.microsoft.com/office/drawing/2014/main" id="{00000000-0008-0000-01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361950</xdr:rowOff>
        </xdr:from>
        <xdr:to>
          <xdr:col>37</xdr:col>
          <xdr:colOff>66675</xdr:colOff>
          <xdr:row>10</xdr:row>
          <xdr:rowOff>38100</xdr:rowOff>
        </xdr:to>
        <xdr:sp macro="" textlink="">
          <xdr:nvSpPr>
            <xdr:cNvPr id="24627" name="Group Box 51" hidden="1">
              <a:extLst>
                <a:ext uri="{63B3BB69-23CF-44E3-9099-C40C66FF867C}">
                  <a14:compatExt spid="_x0000_s24627"/>
                </a:ext>
                <a:ext uri="{FF2B5EF4-FFF2-40B4-BE49-F238E27FC236}">
                  <a16:creationId xmlns:a16="http://schemas.microsoft.com/office/drawing/2014/main" id="{00000000-0008-0000-0100-00003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9</xdr:row>
          <xdr:rowOff>323850</xdr:rowOff>
        </xdr:from>
        <xdr:to>
          <xdr:col>37</xdr:col>
          <xdr:colOff>66675</xdr:colOff>
          <xdr:row>11</xdr:row>
          <xdr:rowOff>47625</xdr:rowOff>
        </xdr:to>
        <xdr:sp macro="" textlink="">
          <xdr:nvSpPr>
            <xdr:cNvPr id="24628" name="Group Box 52" hidden="1">
              <a:extLst>
                <a:ext uri="{63B3BB69-23CF-44E3-9099-C40C66FF867C}">
                  <a14:compatExt spid="_x0000_s24628"/>
                </a:ext>
                <a:ext uri="{FF2B5EF4-FFF2-40B4-BE49-F238E27FC236}">
                  <a16:creationId xmlns:a16="http://schemas.microsoft.com/office/drawing/2014/main" id="{00000000-0008-0000-0100-00003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10</xdr:row>
          <xdr:rowOff>304800</xdr:rowOff>
        </xdr:from>
        <xdr:to>
          <xdr:col>37</xdr:col>
          <xdr:colOff>66675</xdr:colOff>
          <xdr:row>12</xdr:row>
          <xdr:rowOff>28575</xdr:rowOff>
        </xdr:to>
        <xdr:sp macro="" textlink="">
          <xdr:nvSpPr>
            <xdr:cNvPr id="24629" name="Group Box 53" hidden="1">
              <a:extLst>
                <a:ext uri="{63B3BB69-23CF-44E3-9099-C40C66FF867C}">
                  <a14:compatExt spid="_x0000_s24629"/>
                </a:ext>
                <a:ext uri="{FF2B5EF4-FFF2-40B4-BE49-F238E27FC236}">
                  <a16:creationId xmlns:a16="http://schemas.microsoft.com/office/drawing/2014/main" id="{00000000-0008-0000-0100-000035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323850</xdr:rowOff>
        </xdr:from>
        <xdr:to>
          <xdr:col>37</xdr:col>
          <xdr:colOff>76200</xdr:colOff>
          <xdr:row>13</xdr:row>
          <xdr:rowOff>47625</xdr:rowOff>
        </xdr:to>
        <xdr:sp macro="" textlink="">
          <xdr:nvSpPr>
            <xdr:cNvPr id="24630" name="Group Box 54" hidden="1">
              <a:extLst>
                <a:ext uri="{63B3BB69-23CF-44E3-9099-C40C66FF867C}">
                  <a14:compatExt spid="_x0000_s24630"/>
                </a:ext>
                <a:ext uri="{FF2B5EF4-FFF2-40B4-BE49-F238E27FC236}">
                  <a16:creationId xmlns:a16="http://schemas.microsoft.com/office/drawing/2014/main" id="{00000000-0008-0000-0100-000036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323850</xdr:rowOff>
        </xdr:from>
        <xdr:to>
          <xdr:col>37</xdr:col>
          <xdr:colOff>76200</xdr:colOff>
          <xdr:row>14</xdr:row>
          <xdr:rowOff>47625</xdr:rowOff>
        </xdr:to>
        <xdr:sp macro="" textlink="">
          <xdr:nvSpPr>
            <xdr:cNvPr id="24631" name="Group Box 55" hidden="1">
              <a:extLst>
                <a:ext uri="{63B3BB69-23CF-44E3-9099-C40C66FF867C}">
                  <a14:compatExt spid="_x0000_s24631"/>
                </a:ext>
                <a:ext uri="{FF2B5EF4-FFF2-40B4-BE49-F238E27FC236}">
                  <a16:creationId xmlns:a16="http://schemas.microsoft.com/office/drawing/2014/main" id="{00000000-0008-0000-0100-000037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13</xdr:row>
          <xdr:rowOff>304800</xdr:rowOff>
        </xdr:from>
        <xdr:to>
          <xdr:col>37</xdr:col>
          <xdr:colOff>66675</xdr:colOff>
          <xdr:row>15</xdr:row>
          <xdr:rowOff>28575</xdr:rowOff>
        </xdr:to>
        <xdr:sp macro="" textlink="">
          <xdr:nvSpPr>
            <xdr:cNvPr id="24632" name="Group Box 56" hidden="1">
              <a:extLst>
                <a:ext uri="{63B3BB69-23CF-44E3-9099-C40C66FF867C}">
                  <a14:compatExt spid="_x0000_s24632"/>
                </a:ext>
                <a:ext uri="{FF2B5EF4-FFF2-40B4-BE49-F238E27FC236}">
                  <a16:creationId xmlns:a16="http://schemas.microsoft.com/office/drawing/2014/main" id="{00000000-0008-0000-0100-000038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314325</xdr:rowOff>
        </xdr:from>
        <xdr:to>
          <xdr:col>37</xdr:col>
          <xdr:colOff>57150</xdr:colOff>
          <xdr:row>16</xdr:row>
          <xdr:rowOff>38100</xdr:rowOff>
        </xdr:to>
        <xdr:sp macro="" textlink="">
          <xdr:nvSpPr>
            <xdr:cNvPr id="24633" name="Group Box 57" hidden="1">
              <a:extLst>
                <a:ext uri="{63B3BB69-23CF-44E3-9099-C40C66FF867C}">
                  <a14:compatExt spid="_x0000_s24633"/>
                </a:ext>
                <a:ext uri="{FF2B5EF4-FFF2-40B4-BE49-F238E27FC236}">
                  <a16:creationId xmlns:a16="http://schemas.microsoft.com/office/drawing/2014/main" id="{00000000-0008-0000-0100-000039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xdr:row>
          <xdr:rowOff>314325</xdr:rowOff>
        </xdr:from>
        <xdr:to>
          <xdr:col>37</xdr:col>
          <xdr:colOff>66675</xdr:colOff>
          <xdr:row>17</xdr:row>
          <xdr:rowOff>38100</xdr:rowOff>
        </xdr:to>
        <xdr:sp macro="" textlink="">
          <xdr:nvSpPr>
            <xdr:cNvPr id="24634" name="Group Box 58" hidden="1">
              <a:extLst>
                <a:ext uri="{63B3BB69-23CF-44E3-9099-C40C66FF867C}">
                  <a14:compatExt spid="_x0000_s24634"/>
                </a:ext>
                <a:ext uri="{FF2B5EF4-FFF2-40B4-BE49-F238E27FC236}">
                  <a16:creationId xmlns:a16="http://schemas.microsoft.com/office/drawing/2014/main" id="{00000000-0008-0000-0100-00003A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16</xdr:row>
          <xdr:rowOff>304800</xdr:rowOff>
        </xdr:from>
        <xdr:to>
          <xdr:col>37</xdr:col>
          <xdr:colOff>66675</xdr:colOff>
          <xdr:row>18</xdr:row>
          <xdr:rowOff>28575</xdr:rowOff>
        </xdr:to>
        <xdr:sp macro="" textlink="">
          <xdr:nvSpPr>
            <xdr:cNvPr id="24635" name="Group Box 59" hidden="1">
              <a:extLst>
                <a:ext uri="{63B3BB69-23CF-44E3-9099-C40C66FF867C}">
                  <a14:compatExt spid="_x0000_s24635"/>
                </a:ext>
                <a:ext uri="{FF2B5EF4-FFF2-40B4-BE49-F238E27FC236}">
                  <a16:creationId xmlns:a16="http://schemas.microsoft.com/office/drawing/2014/main" id="{00000000-0008-0000-0100-00003B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304800</xdr:rowOff>
        </xdr:from>
        <xdr:to>
          <xdr:col>37</xdr:col>
          <xdr:colOff>66675</xdr:colOff>
          <xdr:row>19</xdr:row>
          <xdr:rowOff>28575</xdr:rowOff>
        </xdr:to>
        <xdr:sp macro="" textlink="">
          <xdr:nvSpPr>
            <xdr:cNvPr id="24636" name="Group Box 60" hidden="1">
              <a:extLst>
                <a:ext uri="{63B3BB69-23CF-44E3-9099-C40C66FF867C}">
                  <a14:compatExt spid="_x0000_s24636"/>
                </a:ext>
                <a:ext uri="{FF2B5EF4-FFF2-40B4-BE49-F238E27FC236}">
                  <a16:creationId xmlns:a16="http://schemas.microsoft.com/office/drawing/2014/main" id="{00000000-0008-0000-0100-00003C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18</xdr:row>
          <xdr:rowOff>323850</xdr:rowOff>
        </xdr:from>
        <xdr:to>
          <xdr:col>37</xdr:col>
          <xdr:colOff>66675</xdr:colOff>
          <xdr:row>20</xdr:row>
          <xdr:rowOff>47625</xdr:rowOff>
        </xdr:to>
        <xdr:sp macro="" textlink="">
          <xdr:nvSpPr>
            <xdr:cNvPr id="24637" name="Group Box 61" hidden="1">
              <a:extLst>
                <a:ext uri="{63B3BB69-23CF-44E3-9099-C40C66FF867C}">
                  <a14:compatExt spid="_x0000_s24637"/>
                </a:ext>
                <a:ext uri="{FF2B5EF4-FFF2-40B4-BE49-F238E27FC236}">
                  <a16:creationId xmlns:a16="http://schemas.microsoft.com/office/drawing/2014/main" id="{00000000-0008-0000-0100-00003D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19</xdr:row>
          <xdr:rowOff>304800</xdr:rowOff>
        </xdr:from>
        <xdr:to>
          <xdr:col>37</xdr:col>
          <xdr:colOff>57150</xdr:colOff>
          <xdr:row>21</xdr:row>
          <xdr:rowOff>28575</xdr:rowOff>
        </xdr:to>
        <xdr:sp macro="" textlink="">
          <xdr:nvSpPr>
            <xdr:cNvPr id="24638" name="Group Box 62" hidden="1">
              <a:extLst>
                <a:ext uri="{63B3BB69-23CF-44E3-9099-C40C66FF867C}">
                  <a14:compatExt spid="_x0000_s24638"/>
                </a:ext>
                <a:ext uri="{FF2B5EF4-FFF2-40B4-BE49-F238E27FC236}">
                  <a16:creationId xmlns:a16="http://schemas.microsoft.com/office/drawing/2014/main" id="{00000000-0008-0000-0100-00003E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xdr:row>
          <xdr:rowOff>323850</xdr:rowOff>
        </xdr:from>
        <xdr:to>
          <xdr:col>37</xdr:col>
          <xdr:colOff>66675</xdr:colOff>
          <xdr:row>22</xdr:row>
          <xdr:rowOff>38100</xdr:rowOff>
        </xdr:to>
        <xdr:sp macro="" textlink="">
          <xdr:nvSpPr>
            <xdr:cNvPr id="24639" name="Group Box 63" hidden="1">
              <a:extLst>
                <a:ext uri="{63B3BB69-23CF-44E3-9099-C40C66FF867C}">
                  <a14:compatExt spid="_x0000_s24639"/>
                </a:ext>
                <a:ext uri="{FF2B5EF4-FFF2-40B4-BE49-F238E27FC236}">
                  <a16:creationId xmlns:a16="http://schemas.microsoft.com/office/drawing/2014/main" id="{00000000-0008-0000-0100-00003F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314325</xdr:rowOff>
        </xdr:from>
        <xdr:to>
          <xdr:col>37</xdr:col>
          <xdr:colOff>57150</xdr:colOff>
          <xdr:row>23</xdr:row>
          <xdr:rowOff>28575</xdr:rowOff>
        </xdr:to>
        <xdr:sp macro="" textlink="">
          <xdr:nvSpPr>
            <xdr:cNvPr id="24640" name="Group Box 64" hidden="1">
              <a:extLst>
                <a:ext uri="{63B3BB69-23CF-44E3-9099-C40C66FF867C}">
                  <a14:compatExt spid="_x0000_s24640"/>
                </a:ext>
                <a:ext uri="{FF2B5EF4-FFF2-40B4-BE49-F238E27FC236}">
                  <a16:creationId xmlns:a16="http://schemas.microsoft.com/office/drawing/2014/main" id="{00000000-0008-0000-0100-000040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323850</xdr:rowOff>
        </xdr:from>
        <xdr:to>
          <xdr:col>37</xdr:col>
          <xdr:colOff>47625</xdr:colOff>
          <xdr:row>24</xdr:row>
          <xdr:rowOff>47625</xdr:rowOff>
        </xdr:to>
        <xdr:sp macro="" textlink="">
          <xdr:nvSpPr>
            <xdr:cNvPr id="24641" name="Group Box 65" hidden="1">
              <a:extLst>
                <a:ext uri="{63B3BB69-23CF-44E3-9099-C40C66FF867C}">
                  <a14:compatExt spid="_x0000_s24641"/>
                </a:ext>
                <a:ext uri="{FF2B5EF4-FFF2-40B4-BE49-F238E27FC236}">
                  <a16:creationId xmlns:a16="http://schemas.microsoft.com/office/drawing/2014/main" id="{00000000-0008-0000-0100-00004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23</xdr:row>
          <xdr:rowOff>314325</xdr:rowOff>
        </xdr:from>
        <xdr:to>
          <xdr:col>37</xdr:col>
          <xdr:colOff>57150</xdr:colOff>
          <xdr:row>25</xdr:row>
          <xdr:rowOff>38100</xdr:rowOff>
        </xdr:to>
        <xdr:sp macro="" textlink="">
          <xdr:nvSpPr>
            <xdr:cNvPr id="24642" name="Group Box 66" hidden="1">
              <a:extLst>
                <a:ext uri="{63B3BB69-23CF-44E3-9099-C40C66FF867C}">
                  <a14:compatExt spid="_x0000_s24642"/>
                </a:ext>
                <a:ext uri="{FF2B5EF4-FFF2-40B4-BE49-F238E27FC236}">
                  <a16:creationId xmlns:a16="http://schemas.microsoft.com/office/drawing/2014/main" id="{00000000-0008-0000-0100-000042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0</xdr:rowOff>
        </xdr:from>
        <xdr:to>
          <xdr:col>37</xdr:col>
          <xdr:colOff>47625</xdr:colOff>
          <xdr:row>26</xdr:row>
          <xdr:rowOff>66675</xdr:rowOff>
        </xdr:to>
        <xdr:sp macro="" textlink="">
          <xdr:nvSpPr>
            <xdr:cNvPr id="24643" name="Group Box 67" hidden="1">
              <a:extLst>
                <a:ext uri="{63B3BB69-23CF-44E3-9099-C40C66FF867C}">
                  <a14:compatExt spid="_x0000_s24643"/>
                </a:ext>
                <a:ext uri="{FF2B5EF4-FFF2-40B4-BE49-F238E27FC236}">
                  <a16:creationId xmlns:a16="http://schemas.microsoft.com/office/drawing/2014/main" id="{00000000-0008-0000-0100-00004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314325</xdr:rowOff>
        </xdr:from>
        <xdr:to>
          <xdr:col>37</xdr:col>
          <xdr:colOff>47625</xdr:colOff>
          <xdr:row>27</xdr:row>
          <xdr:rowOff>28575</xdr:rowOff>
        </xdr:to>
        <xdr:sp macro="" textlink="">
          <xdr:nvSpPr>
            <xdr:cNvPr id="24644" name="Group Box 68" hidden="1">
              <a:extLst>
                <a:ext uri="{63B3BB69-23CF-44E3-9099-C40C66FF867C}">
                  <a14:compatExt spid="_x0000_s24644"/>
                </a:ext>
                <a:ext uri="{FF2B5EF4-FFF2-40B4-BE49-F238E27FC236}">
                  <a16:creationId xmlns:a16="http://schemas.microsoft.com/office/drawing/2014/main" id="{00000000-0008-0000-0100-00004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333375</xdr:rowOff>
        </xdr:from>
        <xdr:to>
          <xdr:col>37</xdr:col>
          <xdr:colOff>76200</xdr:colOff>
          <xdr:row>28</xdr:row>
          <xdr:rowOff>57150</xdr:rowOff>
        </xdr:to>
        <xdr:sp macro="" textlink="">
          <xdr:nvSpPr>
            <xdr:cNvPr id="24645" name="Group Box 69" hidden="1">
              <a:extLst>
                <a:ext uri="{63B3BB69-23CF-44E3-9099-C40C66FF867C}">
                  <a14:compatExt spid="_x0000_s24645"/>
                </a:ext>
                <a:ext uri="{FF2B5EF4-FFF2-40B4-BE49-F238E27FC236}">
                  <a16:creationId xmlns:a16="http://schemas.microsoft.com/office/drawing/2014/main" id="{00000000-0008-0000-0100-000045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27</xdr:row>
          <xdr:rowOff>323850</xdr:rowOff>
        </xdr:from>
        <xdr:to>
          <xdr:col>37</xdr:col>
          <xdr:colOff>85725</xdr:colOff>
          <xdr:row>29</xdr:row>
          <xdr:rowOff>47625</xdr:rowOff>
        </xdr:to>
        <xdr:sp macro="" textlink="">
          <xdr:nvSpPr>
            <xdr:cNvPr id="24646" name="Group Box 70" hidden="1">
              <a:extLst>
                <a:ext uri="{63B3BB69-23CF-44E3-9099-C40C66FF867C}">
                  <a14:compatExt spid="_x0000_s24646"/>
                </a:ext>
                <a:ext uri="{FF2B5EF4-FFF2-40B4-BE49-F238E27FC236}">
                  <a16:creationId xmlns:a16="http://schemas.microsoft.com/office/drawing/2014/main" id="{00000000-0008-0000-0100-000046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28</xdr:row>
          <xdr:rowOff>323850</xdr:rowOff>
        </xdr:from>
        <xdr:to>
          <xdr:col>37</xdr:col>
          <xdr:colOff>104775</xdr:colOff>
          <xdr:row>30</xdr:row>
          <xdr:rowOff>38100</xdr:rowOff>
        </xdr:to>
        <xdr:sp macro="" textlink="">
          <xdr:nvSpPr>
            <xdr:cNvPr id="24647" name="Group Box 71" hidden="1">
              <a:extLst>
                <a:ext uri="{63B3BB69-23CF-44E3-9099-C40C66FF867C}">
                  <a14:compatExt spid="_x0000_s24647"/>
                </a:ext>
                <a:ext uri="{FF2B5EF4-FFF2-40B4-BE49-F238E27FC236}">
                  <a16:creationId xmlns:a16="http://schemas.microsoft.com/office/drawing/2014/main" id="{00000000-0008-0000-0100-000047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xdr:row>
          <xdr:rowOff>323850</xdr:rowOff>
        </xdr:from>
        <xdr:to>
          <xdr:col>37</xdr:col>
          <xdr:colOff>95250</xdr:colOff>
          <xdr:row>31</xdr:row>
          <xdr:rowOff>38100</xdr:rowOff>
        </xdr:to>
        <xdr:sp macro="" textlink="">
          <xdr:nvSpPr>
            <xdr:cNvPr id="24648" name="Group Box 72" hidden="1">
              <a:extLst>
                <a:ext uri="{63B3BB69-23CF-44E3-9099-C40C66FF867C}">
                  <a14:compatExt spid="_x0000_s24648"/>
                </a:ext>
                <a:ext uri="{FF2B5EF4-FFF2-40B4-BE49-F238E27FC236}">
                  <a16:creationId xmlns:a16="http://schemas.microsoft.com/office/drawing/2014/main" id="{00000000-0008-0000-0100-000048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xdr:row>
          <xdr:rowOff>323850</xdr:rowOff>
        </xdr:from>
        <xdr:to>
          <xdr:col>37</xdr:col>
          <xdr:colOff>95250</xdr:colOff>
          <xdr:row>32</xdr:row>
          <xdr:rowOff>47625</xdr:rowOff>
        </xdr:to>
        <xdr:sp macro="" textlink="">
          <xdr:nvSpPr>
            <xdr:cNvPr id="24649" name="Group Box 73" hidden="1">
              <a:extLst>
                <a:ext uri="{63B3BB69-23CF-44E3-9099-C40C66FF867C}">
                  <a14:compatExt spid="_x0000_s24649"/>
                </a:ext>
                <a:ext uri="{FF2B5EF4-FFF2-40B4-BE49-F238E27FC236}">
                  <a16:creationId xmlns:a16="http://schemas.microsoft.com/office/drawing/2014/main" id="{00000000-0008-0000-0100-000049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31</xdr:row>
          <xdr:rowOff>314325</xdr:rowOff>
        </xdr:from>
        <xdr:to>
          <xdr:col>37</xdr:col>
          <xdr:colOff>57150</xdr:colOff>
          <xdr:row>33</xdr:row>
          <xdr:rowOff>38100</xdr:rowOff>
        </xdr:to>
        <xdr:sp macro="" textlink="">
          <xdr:nvSpPr>
            <xdr:cNvPr id="24650" name="Group Box 74" hidden="1">
              <a:extLst>
                <a:ext uri="{63B3BB69-23CF-44E3-9099-C40C66FF867C}">
                  <a14:compatExt spid="_x0000_s24650"/>
                </a:ext>
                <a:ext uri="{FF2B5EF4-FFF2-40B4-BE49-F238E27FC236}">
                  <a16:creationId xmlns:a16="http://schemas.microsoft.com/office/drawing/2014/main" id="{00000000-0008-0000-0100-00004A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32</xdr:row>
          <xdr:rowOff>314325</xdr:rowOff>
        </xdr:from>
        <xdr:to>
          <xdr:col>37</xdr:col>
          <xdr:colOff>66675</xdr:colOff>
          <xdr:row>34</xdr:row>
          <xdr:rowOff>28575</xdr:rowOff>
        </xdr:to>
        <xdr:sp macro="" textlink="">
          <xdr:nvSpPr>
            <xdr:cNvPr id="24651" name="Group Box 75" hidden="1">
              <a:extLst>
                <a:ext uri="{63B3BB69-23CF-44E3-9099-C40C66FF867C}">
                  <a14:compatExt spid="_x0000_s24651"/>
                </a:ext>
                <a:ext uri="{FF2B5EF4-FFF2-40B4-BE49-F238E27FC236}">
                  <a16:creationId xmlns:a16="http://schemas.microsoft.com/office/drawing/2014/main" id="{00000000-0008-0000-0100-00004B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8</xdr:row>
          <xdr:rowOff>76200</xdr:rowOff>
        </xdr:from>
        <xdr:to>
          <xdr:col>2</xdr:col>
          <xdr:colOff>161925</xdr:colOff>
          <xdr:row>10</xdr:row>
          <xdr:rowOff>47625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28575</xdr:rowOff>
        </xdr:from>
        <xdr:to>
          <xdr:col>2</xdr:col>
          <xdr:colOff>161925</xdr:colOff>
          <xdr:row>17</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38100</xdr:rowOff>
        </xdr:from>
        <xdr:to>
          <xdr:col>2</xdr:col>
          <xdr:colOff>161925</xdr:colOff>
          <xdr:row>35</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28575</xdr:rowOff>
        </xdr:from>
        <xdr:to>
          <xdr:col>2</xdr:col>
          <xdr:colOff>161925</xdr:colOff>
          <xdr:row>43</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9525</xdr:rowOff>
        </xdr:from>
        <xdr:to>
          <xdr:col>2</xdr:col>
          <xdr:colOff>161925</xdr:colOff>
          <xdr:row>49</xdr:row>
          <xdr:rowOff>295275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180975</xdr:rowOff>
        </xdr:from>
        <xdr:to>
          <xdr:col>7</xdr:col>
          <xdr:colOff>38100</xdr:colOff>
          <xdr:row>19</xdr:row>
          <xdr:rowOff>47625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180975</xdr:rowOff>
        </xdr:from>
        <xdr:to>
          <xdr:col>7</xdr:col>
          <xdr:colOff>38100</xdr:colOff>
          <xdr:row>22</xdr:row>
          <xdr:rowOff>47625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190500</xdr:rowOff>
        </xdr:from>
        <xdr:to>
          <xdr:col>7</xdr:col>
          <xdr:colOff>38100</xdr:colOff>
          <xdr:row>21</xdr:row>
          <xdr:rowOff>57150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180975</xdr:rowOff>
        </xdr:from>
        <xdr:to>
          <xdr:col>7</xdr:col>
          <xdr:colOff>38100</xdr:colOff>
          <xdr:row>23</xdr:row>
          <xdr:rowOff>47625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22</xdr:row>
          <xdr:rowOff>180975</xdr:rowOff>
        </xdr:from>
        <xdr:to>
          <xdr:col>14</xdr:col>
          <xdr:colOff>47625</xdr:colOff>
          <xdr:row>24</xdr:row>
          <xdr:rowOff>47625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180975</xdr:rowOff>
        </xdr:from>
        <xdr:to>
          <xdr:col>7</xdr:col>
          <xdr:colOff>38100</xdr:colOff>
          <xdr:row>20</xdr:row>
          <xdr:rowOff>47625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22</xdr:row>
          <xdr:rowOff>180975</xdr:rowOff>
        </xdr:from>
        <xdr:to>
          <xdr:col>22</xdr:col>
          <xdr:colOff>47625</xdr:colOff>
          <xdr:row>24</xdr:row>
          <xdr:rowOff>47625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24</xdr:row>
      <xdr:rowOff>0</xdr:rowOff>
    </xdr:from>
    <xdr:to>
      <xdr:col>38</xdr:col>
      <xdr:colOff>0</xdr:colOff>
      <xdr:row>24</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695325" y="5238750"/>
          <a:ext cx="66008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0</xdr:colOff>
          <xdr:row>51</xdr:row>
          <xdr:rowOff>171450</xdr:rowOff>
        </xdr:from>
        <xdr:to>
          <xdr:col>11</xdr:col>
          <xdr:colOff>19050</xdr:colOff>
          <xdr:row>53</xdr:row>
          <xdr:rowOff>38100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171450</xdr:rowOff>
        </xdr:from>
        <xdr:to>
          <xdr:col>11</xdr:col>
          <xdr:colOff>19050</xdr:colOff>
          <xdr:row>54</xdr:row>
          <xdr:rowOff>38099</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171450</xdr:rowOff>
        </xdr:from>
        <xdr:to>
          <xdr:col>11</xdr:col>
          <xdr:colOff>19050</xdr:colOff>
          <xdr:row>55</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171450</xdr:rowOff>
        </xdr:from>
        <xdr:to>
          <xdr:col>11</xdr:col>
          <xdr:colOff>19050</xdr:colOff>
          <xdr:row>56</xdr:row>
          <xdr:rowOff>38100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41</xdr:row>
          <xdr:rowOff>9525</xdr:rowOff>
        </xdr:from>
        <xdr:to>
          <xdr:col>1</xdr:col>
          <xdr:colOff>0</xdr:colOff>
          <xdr:row>41</xdr:row>
          <xdr:rowOff>219075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4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17</xdr:col>
      <xdr:colOff>24018</xdr:colOff>
      <xdr:row>26</xdr:row>
      <xdr:rowOff>66675</xdr:rowOff>
    </xdr:from>
    <xdr:ext cx="285750" cy="276225"/>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6672468" y="718185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xdr:oneCellAnchor>
    <xdr:from>
      <xdr:col>17</xdr:col>
      <xdr:colOff>24018</xdr:colOff>
      <xdr:row>24</xdr:row>
      <xdr:rowOff>66675</xdr:rowOff>
    </xdr:from>
    <xdr:ext cx="285750" cy="276225"/>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6672468" y="718185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0</xdr:col>
          <xdr:colOff>28575</xdr:colOff>
          <xdr:row>19</xdr:row>
          <xdr:rowOff>47625</xdr:rowOff>
        </xdr:from>
        <xdr:to>
          <xdr:col>1</xdr:col>
          <xdr:colOff>9525</xdr:colOff>
          <xdr:row>19</xdr:row>
          <xdr:rowOff>257175</xdr:rowOff>
        </xdr:to>
        <xdr:sp macro="" textlink="">
          <xdr:nvSpPr>
            <xdr:cNvPr id="13329" name="Option Button 17" hidden="1">
              <a:extLst>
                <a:ext uri="{63B3BB69-23CF-44E3-9099-C40C66FF867C}">
                  <a14:compatExt spid="_x0000_s13329"/>
                </a:ext>
                <a:ext uri="{FF2B5EF4-FFF2-40B4-BE49-F238E27FC236}">
                  <a16:creationId xmlns:a16="http://schemas.microsoft.com/office/drawing/2014/main" id="{00000000-0008-0000-05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85725</xdr:rowOff>
        </xdr:from>
        <xdr:to>
          <xdr:col>1</xdr:col>
          <xdr:colOff>9525</xdr:colOff>
          <xdr:row>20</xdr:row>
          <xdr:rowOff>295275</xdr:rowOff>
        </xdr:to>
        <xdr:sp macro="" textlink="">
          <xdr:nvSpPr>
            <xdr:cNvPr id="13330" name="Option Button 18" hidden="1">
              <a:extLst>
                <a:ext uri="{63B3BB69-23CF-44E3-9099-C40C66FF867C}">
                  <a14:compatExt spid="_x0000_s13330"/>
                </a:ext>
                <a:ext uri="{FF2B5EF4-FFF2-40B4-BE49-F238E27FC236}">
                  <a16:creationId xmlns:a16="http://schemas.microsoft.com/office/drawing/2014/main" id="{00000000-0008-0000-05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23</xdr:row>
          <xdr:rowOff>171450</xdr:rowOff>
        </xdr:from>
        <xdr:to>
          <xdr:col>10</xdr:col>
          <xdr:colOff>0</xdr:colOff>
          <xdr:row>23</xdr:row>
          <xdr:rowOff>381000</xdr:rowOff>
        </xdr:to>
        <xdr:sp macro="" textlink="">
          <xdr:nvSpPr>
            <xdr:cNvPr id="13331" name="Option Button 19" hidden="1">
              <a:extLst>
                <a:ext uri="{63B3BB69-23CF-44E3-9099-C40C66FF867C}">
                  <a14:compatExt spid="_x0000_s13331"/>
                </a:ext>
                <a:ext uri="{FF2B5EF4-FFF2-40B4-BE49-F238E27FC236}">
                  <a16:creationId xmlns:a16="http://schemas.microsoft.com/office/drawing/2014/main" id="{00000000-0008-0000-05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85725</xdr:rowOff>
        </xdr:from>
        <xdr:to>
          <xdr:col>10</xdr:col>
          <xdr:colOff>0</xdr:colOff>
          <xdr:row>24</xdr:row>
          <xdr:rowOff>295275</xdr:rowOff>
        </xdr:to>
        <xdr:sp macro="" textlink="">
          <xdr:nvSpPr>
            <xdr:cNvPr id="13332" name="Option Button 20" hidden="1">
              <a:extLst>
                <a:ext uri="{63B3BB69-23CF-44E3-9099-C40C66FF867C}">
                  <a14:compatExt spid="_x0000_s13332"/>
                </a:ext>
                <a:ext uri="{FF2B5EF4-FFF2-40B4-BE49-F238E27FC236}">
                  <a16:creationId xmlns:a16="http://schemas.microsoft.com/office/drawing/2014/main" id="{00000000-0008-0000-05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171450</xdr:rowOff>
        </xdr:from>
        <xdr:to>
          <xdr:col>10</xdr:col>
          <xdr:colOff>0</xdr:colOff>
          <xdr:row>25</xdr:row>
          <xdr:rowOff>381000</xdr:rowOff>
        </xdr:to>
        <xdr:sp macro="" textlink="">
          <xdr:nvSpPr>
            <xdr:cNvPr id="13333" name="Option Button 21" hidden="1">
              <a:extLst>
                <a:ext uri="{63B3BB69-23CF-44E3-9099-C40C66FF867C}">
                  <a14:compatExt spid="_x0000_s13333"/>
                </a:ext>
                <a:ext uri="{FF2B5EF4-FFF2-40B4-BE49-F238E27FC236}">
                  <a16:creationId xmlns:a16="http://schemas.microsoft.com/office/drawing/2014/main" id="{00000000-0008-0000-05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26</xdr:row>
          <xdr:rowOff>85725</xdr:rowOff>
        </xdr:from>
        <xdr:to>
          <xdr:col>10</xdr:col>
          <xdr:colOff>0</xdr:colOff>
          <xdr:row>26</xdr:row>
          <xdr:rowOff>295275</xdr:rowOff>
        </xdr:to>
        <xdr:sp macro="" textlink="">
          <xdr:nvSpPr>
            <xdr:cNvPr id="13334" name="Option Button 22" hidden="1">
              <a:extLst>
                <a:ext uri="{63B3BB69-23CF-44E3-9099-C40C66FF867C}">
                  <a14:compatExt spid="_x0000_s13334"/>
                </a:ext>
                <a:ext uri="{FF2B5EF4-FFF2-40B4-BE49-F238E27FC236}">
                  <a16:creationId xmlns:a16="http://schemas.microsoft.com/office/drawing/2014/main" id="{00000000-0008-0000-05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133350</xdr:rowOff>
        </xdr:from>
        <xdr:to>
          <xdr:col>1</xdr:col>
          <xdr:colOff>228600</xdr:colOff>
          <xdr:row>34</xdr:row>
          <xdr:rowOff>333375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5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xdr:row>
          <xdr:rowOff>161925</xdr:rowOff>
        </xdr:from>
        <xdr:to>
          <xdr:col>16</xdr:col>
          <xdr:colOff>0</xdr:colOff>
          <xdr:row>23</xdr:row>
          <xdr:rowOff>371475</xdr:rowOff>
        </xdr:to>
        <xdr:sp macro="" textlink="">
          <xdr:nvSpPr>
            <xdr:cNvPr id="13338" name="Option Button 26" hidden="1">
              <a:extLst>
                <a:ext uri="{63B3BB69-23CF-44E3-9099-C40C66FF867C}">
                  <a14:compatExt spid="_x0000_s13338"/>
                </a:ext>
                <a:ext uri="{FF2B5EF4-FFF2-40B4-BE49-F238E27FC236}">
                  <a16:creationId xmlns:a16="http://schemas.microsoft.com/office/drawing/2014/main" id="{00000000-0008-0000-05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24</xdr:row>
          <xdr:rowOff>85725</xdr:rowOff>
        </xdr:from>
        <xdr:to>
          <xdr:col>16</xdr:col>
          <xdr:colOff>0</xdr:colOff>
          <xdr:row>24</xdr:row>
          <xdr:rowOff>295275</xdr:rowOff>
        </xdr:to>
        <xdr:sp macro="" textlink="">
          <xdr:nvSpPr>
            <xdr:cNvPr id="13339" name="Option Button 27" hidden="1">
              <a:extLst>
                <a:ext uri="{63B3BB69-23CF-44E3-9099-C40C66FF867C}">
                  <a14:compatExt spid="_x0000_s13339"/>
                </a:ext>
                <a:ext uri="{FF2B5EF4-FFF2-40B4-BE49-F238E27FC236}">
                  <a16:creationId xmlns:a16="http://schemas.microsoft.com/office/drawing/2014/main" id="{00000000-0008-0000-05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xdr:row>
          <xdr:rowOff>152400</xdr:rowOff>
        </xdr:from>
        <xdr:to>
          <xdr:col>16</xdr:col>
          <xdr:colOff>0</xdr:colOff>
          <xdr:row>25</xdr:row>
          <xdr:rowOff>361950</xdr:rowOff>
        </xdr:to>
        <xdr:sp macro="" textlink="">
          <xdr:nvSpPr>
            <xdr:cNvPr id="13340" name="Option Button 28" hidden="1">
              <a:extLst>
                <a:ext uri="{63B3BB69-23CF-44E3-9099-C40C66FF867C}">
                  <a14:compatExt spid="_x0000_s13340"/>
                </a:ext>
                <a:ext uri="{FF2B5EF4-FFF2-40B4-BE49-F238E27FC236}">
                  <a16:creationId xmlns:a16="http://schemas.microsoft.com/office/drawing/2014/main" id="{00000000-0008-0000-05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xdr:row>
          <xdr:rowOff>85725</xdr:rowOff>
        </xdr:from>
        <xdr:to>
          <xdr:col>16</xdr:col>
          <xdr:colOff>0</xdr:colOff>
          <xdr:row>26</xdr:row>
          <xdr:rowOff>295275</xdr:rowOff>
        </xdr:to>
        <xdr:sp macro="" textlink="">
          <xdr:nvSpPr>
            <xdr:cNvPr id="13341" name="Option Button 29" hidden="1">
              <a:extLst>
                <a:ext uri="{63B3BB69-23CF-44E3-9099-C40C66FF867C}">
                  <a14:compatExt spid="_x0000_s13341"/>
                </a:ext>
                <a:ext uri="{FF2B5EF4-FFF2-40B4-BE49-F238E27FC236}">
                  <a16:creationId xmlns:a16="http://schemas.microsoft.com/office/drawing/2014/main" id="{00000000-0008-0000-05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22</xdr:row>
          <xdr:rowOff>323850</xdr:rowOff>
        </xdr:from>
        <xdr:to>
          <xdr:col>16</xdr:col>
          <xdr:colOff>76200</xdr:colOff>
          <xdr:row>25</xdr:row>
          <xdr:rowOff>9525</xdr:rowOff>
        </xdr:to>
        <xdr:sp macro="" textlink="">
          <xdr:nvSpPr>
            <xdr:cNvPr id="13344" name="Group Box 32" hidden="1">
              <a:extLst>
                <a:ext uri="{63B3BB69-23CF-44E3-9099-C40C66FF867C}">
                  <a14:compatExt spid="_x0000_s13344"/>
                </a:ext>
                <a:ext uri="{FF2B5EF4-FFF2-40B4-BE49-F238E27FC236}">
                  <a16:creationId xmlns:a16="http://schemas.microsoft.com/office/drawing/2014/main" id="{00000000-0008-0000-0500-00002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24</xdr:row>
          <xdr:rowOff>361950</xdr:rowOff>
        </xdr:from>
        <xdr:to>
          <xdr:col>16</xdr:col>
          <xdr:colOff>76200</xdr:colOff>
          <xdr:row>27</xdr:row>
          <xdr:rowOff>19050</xdr:rowOff>
        </xdr:to>
        <xdr:sp macro="" textlink="">
          <xdr:nvSpPr>
            <xdr:cNvPr id="13346" name="Group Box 34" hidden="1">
              <a:extLst>
                <a:ext uri="{63B3BB69-23CF-44E3-9099-C40C66FF867C}">
                  <a14:compatExt spid="_x0000_s13346"/>
                </a:ext>
                <a:ext uri="{FF2B5EF4-FFF2-40B4-BE49-F238E27FC236}">
                  <a16:creationId xmlns:a16="http://schemas.microsoft.com/office/drawing/2014/main" id="{00000000-0008-0000-0500-00002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26</xdr:row>
          <xdr:rowOff>352425</xdr:rowOff>
        </xdr:from>
        <xdr:to>
          <xdr:col>16</xdr:col>
          <xdr:colOff>76200</xdr:colOff>
          <xdr:row>31</xdr:row>
          <xdr:rowOff>95250</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5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22</xdr:row>
          <xdr:rowOff>342900</xdr:rowOff>
        </xdr:from>
        <xdr:to>
          <xdr:col>10</xdr:col>
          <xdr:colOff>85725</xdr:colOff>
          <xdr:row>25</xdr:row>
          <xdr:rowOff>28575</xdr:rowOff>
        </xdr:to>
        <xdr:sp macro="" textlink="">
          <xdr:nvSpPr>
            <xdr:cNvPr id="13348" name="Group Box 36" hidden="1">
              <a:extLst>
                <a:ext uri="{63B3BB69-23CF-44E3-9099-C40C66FF867C}">
                  <a14:compatExt spid="_x0000_s13348"/>
                </a:ext>
                <a:ext uri="{FF2B5EF4-FFF2-40B4-BE49-F238E27FC236}">
                  <a16:creationId xmlns:a16="http://schemas.microsoft.com/office/drawing/2014/main" id="{00000000-0008-0000-0500-00002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24</xdr:row>
          <xdr:rowOff>361950</xdr:rowOff>
        </xdr:from>
        <xdr:to>
          <xdr:col>10</xdr:col>
          <xdr:colOff>85725</xdr:colOff>
          <xdr:row>27</xdr:row>
          <xdr:rowOff>19050</xdr:rowOff>
        </xdr:to>
        <xdr:sp macro="" textlink="">
          <xdr:nvSpPr>
            <xdr:cNvPr id="13349" name="Group Box 37" hidden="1">
              <a:extLst>
                <a:ext uri="{63B3BB69-23CF-44E3-9099-C40C66FF867C}">
                  <a14:compatExt spid="_x0000_s13349"/>
                </a:ext>
                <a:ext uri="{FF2B5EF4-FFF2-40B4-BE49-F238E27FC236}">
                  <a16:creationId xmlns:a16="http://schemas.microsoft.com/office/drawing/2014/main" id="{00000000-0008-0000-0500-00002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26</xdr:row>
          <xdr:rowOff>361950</xdr:rowOff>
        </xdr:from>
        <xdr:to>
          <xdr:col>10</xdr:col>
          <xdr:colOff>76200</xdr:colOff>
          <xdr:row>31</xdr:row>
          <xdr:rowOff>104775</xdr:rowOff>
        </xdr:to>
        <xdr:sp macro="" textlink="">
          <xdr:nvSpPr>
            <xdr:cNvPr id="13350" name="Group Box 38" hidden="1">
              <a:extLst>
                <a:ext uri="{63B3BB69-23CF-44E3-9099-C40C66FF867C}">
                  <a14:compatExt spid="_x0000_s13350"/>
                </a:ext>
                <a:ext uri="{FF2B5EF4-FFF2-40B4-BE49-F238E27FC236}">
                  <a16:creationId xmlns:a16="http://schemas.microsoft.com/office/drawing/2014/main" id="{00000000-0008-0000-0500-00002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238125</xdr:rowOff>
        </xdr:from>
        <xdr:to>
          <xdr:col>1</xdr:col>
          <xdr:colOff>133350</xdr:colOff>
          <xdr:row>21</xdr:row>
          <xdr:rowOff>85725</xdr:rowOff>
        </xdr:to>
        <xdr:sp macro="" textlink="">
          <xdr:nvSpPr>
            <xdr:cNvPr id="13351" name="Group Box 39" hidden="1">
              <a:extLst>
                <a:ext uri="{63B3BB69-23CF-44E3-9099-C40C66FF867C}">
                  <a14:compatExt spid="_x0000_s13351"/>
                </a:ext>
                <a:ext uri="{FF2B5EF4-FFF2-40B4-BE49-F238E27FC236}">
                  <a16:creationId xmlns:a16="http://schemas.microsoft.com/office/drawing/2014/main" id="{00000000-0008-0000-0500-00002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xdr:oneCellAnchor>
    <xdr:from>
      <xdr:col>17</xdr:col>
      <xdr:colOff>24018</xdr:colOff>
      <xdr:row>26</xdr:row>
      <xdr:rowOff>66675</xdr:rowOff>
    </xdr:from>
    <xdr:ext cx="285750" cy="276225"/>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6672468" y="758190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55" Type="http://schemas.openxmlformats.org/officeDocument/2006/relationships/ctrlProp" Target="../ctrlProps/ctrlProp106.xml"/><Relationship Id="rId63" Type="http://schemas.openxmlformats.org/officeDocument/2006/relationships/ctrlProp" Target="../ctrlProps/ctrlProp114.xml"/><Relationship Id="rId68" Type="http://schemas.openxmlformats.org/officeDocument/2006/relationships/ctrlProp" Target="../ctrlProps/ctrlProp119.xml"/><Relationship Id="rId76" Type="http://schemas.openxmlformats.org/officeDocument/2006/relationships/ctrlProp" Target="../ctrlProps/ctrlProp127.xml"/><Relationship Id="rId7" Type="http://schemas.openxmlformats.org/officeDocument/2006/relationships/ctrlProp" Target="../ctrlProps/ctrlProp58.xml"/><Relationship Id="rId71" Type="http://schemas.openxmlformats.org/officeDocument/2006/relationships/ctrlProp" Target="../ctrlProps/ctrlProp122.xml"/><Relationship Id="rId2" Type="http://schemas.openxmlformats.org/officeDocument/2006/relationships/drawing" Target="../drawings/drawing2.xml"/><Relationship Id="rId16" Type="http://schemas.openxmlformats.org/officeDocument/2006/relationships/ctrlProp" Target="../ctrlProps/ctrlProp67.xml"/><Relationship Id="rId29" Type="http://schemas.openxmlformats.org/officeDocument/2006/relationships/ctrlProp" Target="../ctrlProps/ctrlProp80.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8" Type="http://schemas.openxmlformats.org/officeDocument/2006/relationships/ctrlProp" Target="../ctrlProps/ctrlProp109.xml"/><Relationship Id="rId66" Type="http://schemas.openxmlformats.org/officeDocument/2006/relationships/ctrlProp" Target="../ctrlProps/ctrlProp117.xml"/><Relationship Id="rId74" Type="http://schemas.openxmlformats.org/officeDocument/2006/relationships/ctrlProp" Target="../ctrlProps/ctrlProp12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57" Type="http://schemas.openxmlformats.org/officeDocument/2006/relationships/ctrlProp" Target="../ctrlProps/ctrlProp108.xml"/><Relationship Id="rId61" Type="http://schemas.openxmlformats.org/officeDocument/2006/relationships/ctrlProp" Target="../ctrlProps/ctrlProp112.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60" Type="http://schemas.openxmlformats.org/officeDocument/2006/relationships/ctrlProp" Target="../ctrlProps/ctrlProp111.xml"/><Relationship Id="rId65" Type="http://schemas.openxmlformats.org/officeDocument/2006/relationships/ctrlProp" Target="../ctrlProps/ctrlProp116.xml"/><Relationship Id="rId73" Type="http://schemas.openxmlformats.org/officeDocument/2006/relationships/ctrlProp" Target="../ctrlProps/ctrlProp124.xml"/><Relationship Id="rId78" Type="http://schemas.openxmlformats.org/officeDocument/2006/relationships/ctrlProp" Target="../ctrlProps/ctrlProp129.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56" Type="http://schemas.openxmlformats.org/officeDocument/2006/relationships/ctrlProp" Target="../ctrlProps/ctrlProp107.xml"/><Relationship Id="rId64" Type="http://schemas.openxmlformats.org/officeDocument/2006/relationships/ctrlProp" Target="../ctrlProps/ctrlProp115.xml"/><Relationship Id="rId69" Type="http://schemas.openxmlformats.org/officeDocument/2006/relationships/ctrlProp" Target="../ctrlProps/ctrlProp120.xml"/><Relationship Id="rId77" Type="http://schemas.openxmlformats.org/officeDocument/2006/relationships/ctrlProp" Target="../ctrlProps/ctrlProp128.xml"/><Relationship Id="rId8" Type="http://schemas.openxmlformats.org/officeDocument/2006/relationships/ctrlProp" Target="../ctrlProps/ctrlProp59.xml"/><Relationship Id="rId51" Type="http://schemas.openxmlformats.org/officeDocument/2006/relationships/ctrlProp" Target="../ctrlProps/ctrlProp102.xml"/><Relationship Id="rId72" Type="http://schemas.openxmlformats.org/officeDocument/2006/relationships/ctrlProp" Target="../ctrlProps/ctrlProp123.xml"/><Relationship Id="rId3" Type="http://schemas.openxmlformats.org/officeDocument/2006/relationships/vmlDrawing" Target="../drawings/vmlDrawing2.v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59" Type="http://schemas.openxmlformats.org/officeDocument/2006/relationships/ctrlProp" Target="../ctrlProps/ctrlProp110.xml"/><Relationship Id="rId67" Type="http://schemas.openxmlformats.org/officeDocument/2006/relationships/ctrlProp" Target="../ctrlProps/ctrlProp118.xml"/><Relationship Id="rId20" Type="http://schemas.openxmlformats.org/officeDocument/2006/relationships/ctrlProp" Target="../ctrlProps/ctrlProp71.xml"/><Relationship Id="rId41" Type="http://schemas.openxmlformats.org/officeDocument/2006/relationships/ctrlProp" Target="../ctrlProps/ctrlProp92.xml"/><Relationship Id="rId54" Type="http://schemas.openxmlformats.org/officeDocument/2006/relationships/ctrlProp" Target="../ctrlProps/ctrlProp105.xml"/><Relationship Id="rId62" Type="http://schemas.openxmlformats.org/officeDocument/2006/relationships/ctrlProp" Target="../ctrlProps/ctrlProp113.xml"/><Relationship Id="rId70" Type="http://schemas.openxmlformats.org/officeDocument/2006/relationships/ctrlProp" Target="../ctrlProps/ctrlProp121.xml"/><Relationship Id="rId75" Type="http://schemas.openxmlformats.org/officeDocument/2006/relationships/ctrlProp" Target="../ctrlProps/ctrlProp126.xml"/><Relationship Id="rId1" Type="http://schemas.openxmlformats.org/officeDocument/2006/relationships/printerSettings" Target="../printerSettings/printerSettings2.bin"/><Relationship Id="rId6" Type="http://schemas.openxmlformats.org/officeDocument/2006/relationships/ctrlProp" Target="../ctrlProps/ctrlProp5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4.xml"/><Relationship Id="rId13" Type="http://schemas.openxmlformats.org/officeDocument/2006/relationships/ctrlProp" Target="../ctrlProps/ctrlProp139.xml"/><Relationship Id="rId18" Type="http://schemas.openxmlformats.org/officeDocument/2006/relationships/ctrlProp" Target="../ctrlProps/ctrlProp144.xml"/><Relationship Id="rId3" Type="http://schemas.openxmlformats.org/officeDocument/2006/relationships/vmlDrawing" Target="../drawings/vmlDrawing4.vml"/><Relationship Id="rId7" Type="http://schemas.openxmlformats.org/officeDocument/2006/relationships/ctrlProp" Target="../ctrlProps/ctrlProp133.xml"/><Relationship Id="rId12" Type="http://schemas.openxmlformats.org/officeDocument/2006/relationships/ctrlProp" Target="../ctrlProps/ctrlProp138.xml"/><Relationship Id="rId17" Type="http://schemas.openxmlformats.org/officeDocument/2006/relationships/ctrlProp" Target="../ctrlProps/ctrlProp143.xml"/><Relationship Id="rId2" Type="http://schemas.openxmlformats.org/officeDocument/2006/relationships/drawing" Target="../drawings/drawing3.xml"/><Relationship Id="rId16" Type="http://schemas.openxmlformats.org/officeDocument/2006/relationships/ctrlProp" Target="../ctrlProps/ctrlProp142.xml"/><Relationship Id="rId1" Type="http://schemas.openxmlformats.org/officeDocument/2006/relationships/printerSettings" Target="../printerSettings/printerSettings4.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5" Type="http://schemas.openxmlformats.org/officeDocument/2006/relationships/ctrlProp" Target="../ctrlProps/ctrlProp141.xml"/><Relationship Id="rId10" Type="http://schemas.openxmlformats.org/officeDocument/2006/relationships/ctrlProp" Target="../ctrlProps/ctrlProp136.xml"/><Relationship Id="rId19" Type="http://schemas.openxmlformats.org/officeDocument/2006/relationships/ctrlProp" Target="../ctrlProps/ctrlProp145.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4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3" Type="http://schemas.openxmlformats.org/officeDocument/2006/relationships/vmlDrawing" Target="../drawings/vmlDrawing6.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 Type="http://schemas.openxmlformats.org/officeDocument/2006/relationships/drawing" Target="../drawings/drawing5.xml"/><Relationship Id="rId16" Type="http://schemas.openxmlformats.org/officeDocument/2006/relationships/ctrlProp" Target="../ctrlProps/ctrlProp159.xml"/><Relationship Id="rId20" Type="http://schemas.openxmlformats.org/officeDocument/2006/relationships/ctrlProp" Target="../ctrlProps/ctrlProp163.xml"/><Relationship Id="rId1" Type="http://schemas.openxmlformats.org/officeDocument/2006/relationships/printerSettings" Target="../printerSettings/printerSettings6.bin"/><Relationship Id="rId6" Type="http://schemas.openxmlformats.org/officeDocument/2006/relationships/ctrlProp" Target="../ctrlProps/ctrlProp149.xml"/><Relationship Id="rId11" Type="http://schemas.openxmlformats.org/officeDocument/2006/relationships/ctrlProp" Target="../ctrlProps/ctrlProp154.xml"/><Relationship Id="rId5" Type="http://schemas.openxmlformats.org/officeDocument/2006/relationships/ctrlProp" Target="../ctrlProps/ctrlProp148.xml"/><Relationship Id="rId15" Type="http://schemas.openxmlformats.org/officeDocument/2006/relationships/ctrlProp" Target="../ctrlProps/ctrlProp158.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pageSetUpPr fitToPage="1"/>
  </sheetPr>
  <dimension ref="A1:BL68"/>
  <sheetViews>
    <sheetView showGridLines="0" zoomScale="115" zoomScaleNormal="115" workbookViewId="0">
      <selection activeCell="H7" sqref="H7:Q8"/>
    </sheetView>
  </sheetViews>
  <sheetFormatPr defaultColWidth="2.625" defaultRowHeight="13.5" x14ac:dyDescent="0.15"/>
  <cols>
    <col min="1" max="5" width="2.625" style="2"/>
    <col min="6" max="6" width="3.5" style="2" bestFit="1" customWidth="1"/>
    <col min="7" max="9" width="2.625" style="2"/>
    <col min="10" max="11" width="1.625" style="2" customWidth="1"/>
    <col min="12" max="13" width="2.625" style="2"/>
    <col min="14" max="15" width="1.625" style="2" customWidth="1"/>
    <col min="16" max="17" width="2.625" style="2"/>
    <col min="18" max="19" width="1.625" style="2" customWidth="1"/>
    <col min="20" max="20" width="2.625" style="2"/>
    <col min="21" max="21" width="2.625" style="2" customWidth="1"/>
    <col min="22" max="22" width="2.625" style="2"/>
    <col min="23" max="24" width="1.625" style="2" customWidth="1"/>
    <col min="25" max="35" width="2.625" style="2"/>
    <col min="36" max="37" width="1.625" style="2" customWidth="1"/>
    <col min="38" max="16384" width="2.625" style="2"/>
  </cols>
  <sheetData>
    <row r="1" spans="1:45" ht="24.75" customHeight="1" x14ac:dyDescent="0.15">
      <c r="A1" s="281" t="s">
        <v>288</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row>
    <row r="2" spans="1:45" ht="3.75" customHeight="1" x14ac:dyDescent="0.15">
      <c r="G2" s="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3"/>
    </row>
    <row r="3" spans="1:45" ht="14.25" customHeight="1" x14ac:dyDescent="0.15">
      <c r="G3" s="1"/>
      <c r="AE3" s="2" t="s">
        <v>27</v>
      </c>
      <c r="AG3" s="4"/>
      <c r="AH3" s="283" t="s">
        <v>289</v>
      </c>
      <c r="AI3" s="283"/>
      <c r="AJ3" s="283"/>
      <c r="AK3" s="283"/>
      <c r="AL3" s="283"/>
      <c r="AM3" s="283"/>
      <c r="AN3" s="283"/>
      <c r="AO3" s="283"/>
      <c r="AP3" s="283"/>
      <c r="AQ3" s="283"/>
      <c r="AR3" s="283"/>
      <c r="AS3" s="283"/>
    </row>
    <row r="4" spans="1:45" s="5" customFormat="1" ht="19.5" customHeight="1" x14ac:dyDescent="0.15">
      <c r="A4" s="284" t="s">
        <v>25</v>
      </c>
      <c r="B4" s="284"/>
      <c r="C4" s="25"/>
      <c r="D4" s="285"/>
      <c r="E4" s="285"/>
      <c r="F4" s="285"/>
      <c r="G4" s="285"/>
      <c r="H4" s="285"/>
      <c r="I4" s="285"/>
      <c r="J4" s="285"/>
      <c r="K4" s="285"/>
      <c r="L4" s="130"/>
      <c r="M4" s="26" t="s">
        <v>54</v>
      </c>
      <c r="N4" s="25"/>
      <c r="O4" s="25"/>
      <c r="P4" s="252"/>
      <c r="Q4" s="26" t="s">
        <v>249</v>
      </c>
      <c r="R4" s="25"/>
      <c r="S4" s="25"/>
      <c r="T4" s="25"/>
      <c r="U4" s="25"/>
      <c r="W4" s="27" t="s">
        <v>290</v>
      </c>
      <c r="X4" s="285"/>
      <c r="Y4" s="285"/>
      <c r="Z4" s="285"/>
      <c r="AA4" s="285"/>
      <c r="AB4" s="285"/>
      <c r="AC4" s="25" t="s">
        <v>26</v>
      </c>
      <c r="AD4" s="270"/>
      <c r="AE4" s="26"/>
      <c r="AF4" s="26"/>
      <c r="AG4" s="26"/>
      <c r="AH4" s="26"/>
      <c r="AI4" s="26"/>
      <c r="AJ4" s="26"/>
      <c r="AK4" s="26"/>
      <c r="AL4" s="26"/>
      <c r="AM4" s="26"/>
      <c r="AN4" s="26"/>
      <c r="AO4" s="26"/>
      <c r="AP4" s="26"/>
      <c r="AQ4" s="26"/>
      <c r="AR4" s="26"/>
      <c r="AS4" s="27"/>
    </row>
    <row r="5" spans="1:45" ht="2.25" customHeight="1" x14ac:dyDescent="0.15">
      <c r="H5" s="6"/>
      <c r="I5" s="6"/>
      <c r="J5" s="6"/>
      <c r="K5" s="6"/>
      <c r="L5" s="6"/>
      <c r="M5" s="6"/>
      <c r="N5" s="6"/>
      <c r="O5" s="6"/>
      <c r="P5" s="6"/>
      <c r="Q5" s="6"/>
      <c r="R5" s="6"/>
      <c r="S5" s="6"/>
      <c r="T5" s="6"/>
      <c r="U5" s="6"/>
      <c r="V5" s="6"/>
      <c r="W5" s="6"/>
      <c r="X5" s="6"/>
      <c r="Y5" s="6"/>
      <c r="Z5" s="6"/>
      <c r="AA5" s="6"/>
      <c r="AB5" s="6"/>
      <c r="AC5" s="6"/>
      <c r="AD5" s="6"/>
      <c r="AE5" s="6"/>
    </row>
    <row r="6" spans="1:45" ht="2.25" customHeight="1" x14ac:dyDescent="0.15">
      <c r="H6" s="6"/>
      <c r="I6" s="6"/>
      <c r="J6" s="6"/>
      <c r="K6" s="6"/>
      <c r="L6" s="6"/>
      <c r="M6" s="6"/>
      <c r="N6" s="6"/>
      <c r="O6" s="6"/>
      <c r="P6" s="6"/>
      <c r="Q6" s="6"/>
      <c r="R6" s="6"/>
      <c r="S6" s="6"/>
      <c r="T6" s="6"/>
      <c r="U6" s="6"/>
      <c r="V6" s="6"/>
      <c r="W6" s="6"/>
      <c r="X6" s="6"/>
      <c r="Y6" s="6"/>
      <c r="Z6" s="6"/>
      <c r="AA6" s="6"/>
      <c r="AB6" s="6"/>
      <c r="AC6" s="6"/>
      <c r="AD6" s="6"/>
      <c r="AE6" s="6"/>
    </row>
    <row r="7" spans="1:45" ht="18.75" customHeight="1" x14ac:dyDescent="0.15">
      <c r="A7" s="286" t="s">
        <v>11</v>
      </c>
      <c r="B7" s="287"/>
      <c r="C7" s="287"/>
      <c r="D7" s="287"/>
      <c r="E7" s="287"/>
      <c r="F7" s="287"/>
      <c r="G7" s="287"/>
      <c r="H7" s="288"/>
      <c r="I7" s="288"/>
      <c r="J7" s="288"/>
      <c r="K7" s="288"/>
      <c r="L7" s="288"/>
      <c r="M7" s="288"/>
      <c r="N7" s="288"/>
      <c r="O7" s="288"/>
      <c r="P7" s="288"/>
      <c r="Q7" s="288"/>
      <c r="R7" s="275"/>
      <c r="S7" s="289" t="s">
        <v>29</v>
      </c>
      <c r="T7" s="289"/>
      <c r="U7" s="290"/>
      <c r="V7" s="290"/>
      <c r="W7" s="291" t="s">
        <v>28</v>
      </c>
      <c r="X7" s="292"/>
      <c r="Y7" s="293" t="s">
        <v>18</v>
      </c>
      <c r="Z7" s="294"/>
      <c r="AA7" s="294"/>
      <c r="AB7" s="294"/>
      <c r="AC7" s="294"/>
      <c r="AD7" s="294"/>
      <c r="AE7" s="294"/>
      <c r="AF7" s="297"/>
      <c r="AG7" s="301"/>
      <c r="AH7" s="295"/>
      <c r="AI7" s="295"/>
      <c r="AJ7" s="302" t="s">
        <v>291</v>
      </c>
      <c r="AK7" s="302"/>
      <c r="AL7" s="302"/>
      <c r="AM7" s="302"/>
      <c r="AN7" s="302"/>
      <c r="AO7" s="295"/>
      <c r="AP7" s="295"/>
      <c r="AQ7" s="295"/>
      <c r="AR7" s="302" t="s">
        <v>30</v>
      </c>
      <c r="AS7" s="303"/>
    </row>
    <row r="8" spans="1:45" ht="18.75" customHeight="1" x14ac:dyDescent="0.15">
      <c r="A8" s="286"/>
      <c r="B8" s="287"/>
      <c r="C8" s="287"/>
      <c r="D8" s="287"/>
      <c r="E8" s="287"/>
      <c r="F8" s="287"/>
      <c r="G8" s="287"/>
      <c r="H8" s="288"/>
      <c r="I8" s="288"/>
      <c r="J8" s="288"/>
      <c r="K8" s="288"/>
      <c r="L8" s="288"/>
      <c r="M8" s="288"/>
      <c r="N8" s="288"/>
      <c r="O8" s="288"/>
      <c r="P8" s="288"/>
      <c r="Q8" s="288"/>
      <c r="R8" s="275"/>
      <c r="S8" s="289"/>
      <c r="T8" s="289"/>
      <c r="U8" s="290"/>
      <c r="V8" s="290"/>
      <c r="W8" s="291"/>
      <c r="X8" s="292"/>
      <c r="Y8" s="293"/>
      <c r="Z8" s="294"/>
      <c r="AA8" s="294"/>
      <c r="AB8" s="294"/>
      <c r="AC8" s="294"/>
      <c r="AD8" s="294"/>
      <c r="AE8" s="294"/>
      <c r="AF8" s="297"/>
      <c r="AG8" s="301"/>
      <c r="AH8" s="295"/>
      <c r="AI8" s="295"/>
      <c r="AJ8" s="295"/>
      <c r="AK8" s="295"/>
      <c r="AL8" s="272" t="s">
        <v>24</v>
      </c>
      <c r="AM8" s="275" t="s">
        <v>292</v>
      </c>
      <c r="AN8" s="274"/>
      <c r="AO8" s="9" t="s">
        <v>32</v>
      </c>
      <c r="AP8" s="4"/>
      <c r="AQ8" s="295"/>
      <c r="AR8" s="295"/>
      <c r="AS8" s="14" t="s">
        <v>31</v>
      </c>
    </row>
    <row r="9" spans="1:45" ht="20.100000000000001" customHeight="1" x14ac:dyDescent="0.15">
      <c r="A9" s="293" t="s">
        <v>20</v>
      </c>
      <c r="B9" s="294"/>
      <c r="C9" s="294"/>
      <c r="D9" s="294"/>
      <c r="E9" s="294"/>
      <c r="F9" s="294"/>
      <c r="G9" s="294"/>
      <c r="H9" s="295"/>
      <c r="I9" s="295"/>
      <c r="J9" s="295"/>
      <c r="K9" s="295"/>
      <c r="L9" s="295"/>
      <c r="M9" s="295"/>
      <c r="N9" s="295"/>
      <c r="O9" s="295"/>
      <c r="P9" s="295"/>
      <c r="Q9" s="295"/>
      <c r="R9" s="295"/>
      <c r="S9" s="295"/>
      <c r="T9" s="295"/>
      <c r="U9" s="295"/>
      <c r="V9" s="295"/>
      <c r="W9" s="295"/>
      <c r="X9" s="296"/>
      <c r="Y9" s="293" t="s">
        <v>10</v>
      </c>
      <c r="Z9" s="294"/>
      <c r="AA9" s="294"/>
      <c r="AB9" s="294"/>
      <c r="AC9" s="294"/>
      <c r="AD9" s="294"/>
      <c r="AE9" s="294"/>
      <c r="AF9" s="297"/>
      <c r="AG9" s="298" t="s">
        <v>293</v>
      </c>
      <c r="AH9" s="299"/>
      <c r="AI9" s="299"/>
      <c r="AJ9" s="299"/>
      <c r="AK9" s="299"/>
      <c r="AL9" s="299"/>
      <c r="AM9" s="299"/>
      <c r="AN9" s="299"/>
      <c r="AO9" s="299"/>
      <c r="AP9" s="299"/>
      <c r="AQ9" s="299"/>
      <c r="AR9" s="299"/>
      <c r="AS9" s="300"/>
    </row>
    <row r="10" spans="1:45" ht="20.100000000000001" customHeight="1" x14ac:dyDescent="0.15">
      <c r="A10" s="293" t="s">
        <v>294</v>
      </c>
      <c r="B10" s="294"/>
      <c r="C10" s="294"/>
      <c r="D10" s="294"/>
      <c r="E10" s="294"/>
      <c r="F10" s="294"/>
      <c r="G10" s="294"/>
      <c r="H10" s="299" t="s">
        <v>293</v>
      </c>
      <c r="I10" s="299"/>
      <c r="J10" s="299"/>
      <c r="K10" s="299"/>
      <c r="L10" s="299"/>
      <c r="M10" s="299"/>
      <c r="N10" s="299"/>
      <c r="O10" s="299"/>
      <c r="P10" s="299"/>
      <c r="Q10" s="299"/>
      <c r="R10" s="299"/>
      <c r="S10" s="299"/>
      <c r="T10" s="299"/>
      <c r="U10" s="299"/>
      <c r="V10" s="299"/>
      <c r="W10" s="299"/>
      <c r="X10" s="300"/>
      <c r="Y10" s="293" t="s">
        <v>19</v>
      </c>
      <c r="Z10" s="294"/>
      <c r="AA10" s="294"/>
      <c r="AB10" s="294"/>
      <c r="AC10" s="294"/>
      <c r="AD10" s="294"/>
      <c r="AE10" s="294"/>
      <c r="AF10" s="297"/>
      <c r="AG10" s="298" t="s">
        <v>293</v>
      </c>
      <c r="AH10" s="299"/>
      <c r="AI10" s="299"/>
      <c r="AJ10" s="299"/>
      <c r="AK10" s="299"/>
      <c r="AL10" s="299"/>
      <c r="AM10" s="299"/>
      <c r="AN10" s="299"/>
      <c r="AO10" s="299"/>
      <c r="AP10" s="299"/>
      <c r="AQ10" s="299"/>
      <c r="AR10" s="299"/>
      <c r="AS10" s="300"/>
    </row>
    <row r="11" spans="1:45" ht="20.100000000000001" customHeight="1" x14ac:dyDescent="0.15">
      <c r="A11" s="286" t="s">
        <v>295</v>
      </c>
      <c r="B11" s="287"/>
      <c r="C11" s="287"/>
      <c r="D11" s="287"/>
      <c r="E11" s="287"/>
      <c r="F11" s="287"/>
      <c r="G11" s="287"/>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21"/>
      <c r="AG11" s="21"/>
      <c r="AH11" s="21"/>
      <c r="AI11" s="21"/>
      <c r="AJ11" s="21"/>
      <c r="AK11" s="21"/>
      <c r="AL11" s="21"/>
      <c r="AM11" s="21"/>
      <c r="AN11" s="21"/>
      <c r="AO11" s="21"/>
      <c r="AP11" s="21"/>
      <c r="AQ11" s="21"/>
      <c r="AR11" s="21"/>
      <c r="AS11" s="22" t="s">
        <v>33</v>
      </c>
    </row>
    <row r="12" spans="1:45" ht="16.899999999999999" customHeight="1" x14ac:dyDescent="0.15">
      <c r="A12" s="286" t="s">
        <v>296</v>
      </c>
      <c r="B12" s="287"/>
      <c r="C12" s="287"/>
      <c r="D12" s="287"/>
      <c r="E12" s="287"/>
      <c r="F12" s="287"/>
      <c r="G12" s="287"/>
      <c r="H12" s="271"/>
      <c r="I12" s="9" t="s">
        <v>297</v>
      </c>
      <c r="J12" s="253"/>
      <c r="K12" s="253"/>
      <c r="L12" s="253"/>
      <c r="M12" s="253"/>
      <c r="N12" s="271"/>
      <c r="O12" s="271"/>
      <c r="P12" s="9" t="s">
        <v>298</v>
      </c>
      <c r="Q12" s="253"/>
      <c r="R12" s="253"/>
      <c r="S12" s="253"/>
      <c r="T12" s="253"/>
      <c r="U12" s="253"/>
      <c r="V12" s="271"/>
      <c r="W12" s="9" t="s">
        <v>299</v>
      </c>
      <c r="X12" s="253"/>
      <c r="Y12" s="253"/>
      <c r="Z12" s="253"/>
      <c r="AA12" s="253"/>
      <c r="AB12" s="253"/>
      <c r="AC12" s="271"/>
      <c r="AD12" s="9" t="s">
        <v>300</v>
      </c>
      <c r="AE12" s="253"/>
      <c r="AF12" s="253"/>
      <c r="AG12" s="253"/>
      <c r="AH12" s="253"/>
      <c r="AI12" s="253"/>
      <c r="AJ12" s="253"/>
      <c r="AK12" s="253"/>
      <c r="AL12" s="253"/>
      <c r="AM12" s="253"/>
      <c r="AN12" s="253"/>
      <c r="AO12" s="253"/>
      <c r="AP12" s="253"/>
      <c r="AQ12" s="253"/>
      <c r="AR12" s="253"/>
      <c r="AS12" s="254"/>
    </row>
    <row r="13" spans="1:45" ht="16.899999999999999" customHeight="1" x14ac:dyDescent="0.15">
      <c r="A13" s="286"/>
      <c r="B13" s="287"/>
      <c r="C13" s="287"/>
      <c r="D13" s="287"/>
      <c r="E13" s="287"/>
      <c r="F13" s="287"/>
      <c r="G13" s="287"/>
      <c r="H13" s="253" t="s">
        <v>301</v>
      </c>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4"/>
    </row>
    <row r="14" spans="1:45" ht="12" customHeight="1" x14ac:dyDescent="0.15">
      <c r="A14" s="305" t="s">
        <v>229</v>
      </c>
      <c r="B14" s="306"/>
      <c r="C14" s="306"/>
      <c r="D14" s="306"/>
      <c r="E14" s="306"/>
      <c r="F14" s="306"/>
      <c r="G14" s="306"/>
      <c r="H14" s="307"/>
      <c r="I14" s="309" t="s">
        <v>302</v>
      </c>
      <c r="J14" s="310"/>
      <c r="K14" s="313" t="s">
        <v>303</v>
      </c>
      <c r="L14" s="314"/>
      <c r="M14" s="314"/>
      <c r="N14" s="315"/>
      <c r="O14" s="315"/>
      <c r="P14" s="315"/>
      <c r="Q14" s="316" t="s">
        <v>34</v>
      </c>
      <c r="R14" s="315"/>
      <c r="S14" s="315"/>
      <c r="T14" s="316" t="s">
        <v>304</v>
      </c>
      <c r="U14" s="324"/>
      <c r="V14" s="324"/>
      <c r="W14" s="317" t="s">
        <v>57</v>
      </c>
      <c r="X14" s="317"/>
      <c r="Y14" s="317"/>
      <c r="Z14" s="317"/>
      <c r="AA14" s="315"/>
      <c r="AB14" s="315"/>
      <c r="AC14" s="315"/>
      <c r="AD14" s="317" t="s">
        <v>56</v>
      </c>
      <c r="AE14" s="317"/>
      <c r="AF14" s="318"/>
      <c r="AG14" s="318"/>
      <c r="AH14" s="318"/>
      <c r="AI14" s="318"/>
      <c r="AJ14" s="318"/>
      <c r="AK14" s="318"/>
      <c r="AL14" s="15"/>
      <c r="AM14" s="15"/>
      <c r="AN14" s="31" t="s">
        <v>305</v>
      </c>
      <c r="AO14" s="319"/>
      <c r="AP14" s="319"/>
      <c r="AQ14" s="319"/>
      <c r="AR14" s="319"/>
      <c r="AS14" s="320"/>
    </row>
    <row r="15" spans="1:45" ht="12" customHeight="1" x14ac:dyDescent="0.15">
      <c r="A15" s="305"/>
      <c r="B15" s="306"/>
      <c r="C15" s="306"/>
      <c r="D15" s="306"/>
      <c r="E15" s="306"/>
      <c r="F15" s="306"/>
      <c r="G15" s="306"/>
      <c r="H15" s="307"/>
      <c r="I15" s="309"/>
      <c r="J15" s="310"/>
      <c r="K15" s="313"/>
      <c r="L15" s="314"/>
      <c r="M15" s="314"/>
      <c r="N15" s="315"/>
      <c r="O15" s="315"/>
      <c r="P15" s="315"/>
      <c r="Q15" s="316"/>
      <c r="R15" s="315"/>
      <c r="S15" s="315"/>
      <c r="T15" s="316"/>
      <c r="U15" s="324"/>
      <c r="V15" s="324"/>
      <c r="W15" s="317"/>
      <c r="X15" s="317"/>
      <c r="Y15" s="317"/>
      <c r="Z15" s="317"/>
      <c r="AA15" s="315"/>
      <c r="AB15" s="315"/>
      <c r="AC15" s="315"/>
      <c r="AD15" s="317"/>
      <c r="AE15" s="317"/>
      <c r="AF15" s="318"/>
      <c r="AG15" s="318"/>
      <c r="AH15" s="318"/>
      <c r="AI15" s="318"/>
      <c r="AJ15" s="318"/>
      <c r="AK15" s="318"/>
      <c r="AL15" s="15"/>
      <c r="AM15" s="15"/>
      <c r="AN15" s="31" t="s">
        <v>55</v>
      </c>
      <c r="AO15" s="319"/>
      <c r="AP15" s="319"/>
      <c r="AQ15" s="319"/>
      <c r="AR15" s="319"/>
      <c r="AS15" s="320"/>
    </row>
    <row r="16" spans="1:45" ht="12" customHeight="1" x14ac:dyDescent="0.15">
      <c r="A16" s="305"/>
      <c r="B16" s="306"/>
      <c r="C16" s="306"/>
      <c r="D16" s="306"/>
      <c r="E16" s="306"/>
      <c r="F16" s="306"/>
      <c r="G16" s="306"/>
      <c r="H16" s="307"/>
      <c r="I16" s="309"/>
      <c r="J16" s="310"/>
      <c r="K16" s="313" t="s">
        <v>303</v>
      </c>
      <c r="L16" s="314"/>
      <c r="M16" s="314"/>
      <c r="N16" s="315"/>
      <c r="O16" s="315"/>
      <c r="P16" s="315"/>
      <c r="Q16" s="316" t="s">
        <v>34</v>
      </c>
      <c r="R16" s="315"/>
      <c r="S16" s="315"/>
      <c r="T16" s="316" t="s">
        <v>304</v>
      </c>
      <c r="U16" s="324"/>
      <c r="V16" s="324"/>
      <c r="W16" s="317" t="s">
        <v>57</v>
      </c>
      <c r="X16" s="317"/>
      <c r="Y16" s="317"/>
      <c r="Z16" s="317"/>
      <c r="AA16" s="315"/>
      <c r="AB16" s="315"/>
      <c r="AC16" s="315"/>
      <c r="AD16" s="317" t="s">
        <v>56</v>
      </c>
      <c r="AE16" s="317"/>
      <c r="AF16" s="318"/>
      <c r="AG16" s="318"/>
      <c r="AH16" s="318"/>
      <c r="AI16" s="318"/>
      <c r="AJ16" s="318"/>
      <c r="AK16" s="318"/>
      <c r="AL16" s="15"/>
      <c r="AM16" s="15"/>
      <c r="AN16" s="31" t="s">
        <v>305</v>
      </c>
      <c r="AO16" s="319"/>
      <c r="AP16" s="319"/>
      <c r="AQ16" s="319"/>
      <c r="AR16" s="319"/>
      <c r="AS16" s="320"/>
    </row>
    <row r="17" spans="1:64" ht="12" customHeight="1" x14ac:dyDescent="0.15">
      <c r="A17" s="305"/>
      <c r="B17" s="306"/>
      <c r="C17" s="306"/>
      <c r="D17" s="306"/>
      <c r="E17" s="306"/>
      <c r="F17" s="306"/>
      <c r="G17" s="306"/>
      <c r="H17" s="308"/>
      <c r="I17" s="311"/>
      <c r="J17" s="312"/>
      <c r="K17" s="313"/>
      <c r="L17" s="314"/>
      <c r="M17" s="314"/>
      <c r="N17" s="315"/>
      <c r="O17" s="315"/>
      <c r="P17" s="315"/>
      <c r="Q17" s="316"/>
      <c r="R17" s="315"/>
      <c r="S17" s="315"/>
      <c r="T17" s="316"/>
      <c r="U17" s="324"/>
      <c r="V17" s="324"/>
      <c r="W17" s="317"/>
      <c r="X17" s="317"/>
      <c r="Y17" s="317"/>
      <c r="Z17" s="317"/>
      <c r="AA17" s="315"/>
      <c r="AB17" s="315"/>
      <c r="AC17" s="315"/>
      <c r="AD17" s="317"/>
      <c r="AE17" s="317"/>
      <c r="AF17" s="318"/>
      <c r="AG17" s="318"/>
      <c r="AH17" s="318"/>
      <c r="AI17" s="318"/>
      <c r="AJ17" s="318"/>
      <c r="AK17" s="318"/>
      <c r="AL17" s="15"/>
      <c r="AM17" s="15"/>
      <c r="AN17" s="31" t="s">
        <v>55</v>
      </c>
      <c r="AO17" s="319"/>
      <c r="AP17" s="319"/>
      <c r="AQ17" s="319"/>
      <c r="AR17" s="319"/>
      <c r="AS17" s="320"/>
    </row>
    <row r="18" spans="1:64" ht="24.75" customHeight="1" x14ac:dyDescent="0.15">
      <c r="A18" s="305"/>
      <c r="B18" s="306"/>
      <c r="C18" s="306"/>
      <c r="D18" s="306"/>
      <c r="E18" s="306"/>
      <c r="F18" s="306"/>
      <c r="G18" s="306"/>
      <c r="H18" s="321" t="s">
        <v>237</v>
      </c>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2"/>
    </row>
    <row r="19" spans="1:64" ht="20.100000000000001" customHeight="1" x14ac:dyDescent="0.15">
      <c r="A19" s="286" t="s">
        <v>12</v>
      </c>
      <c r="B19" s="287"/>
      <c r="C19" s="287"/>
      <c r="D19" s="287"/>
      <c r="E19" s="287"/>
      <c r="F19" s="287"/>
      <c r="G19" s="287"/>
      <c r="H19" s="299" t="s">
        <v>362</v>
      </c>
      <c r="I19" s="299"/>
      <c r="J19" s="299"/>
      <c r="K19" s="299"/>
      <c r="L19" s="299"/>
      <c r="M19" s="299"/>
      <c r="N19" s="299"/>
      <c r="O19" s="299"/>
      <c r="P19" s="299"/>
      <c r="Q19" s="299"/>
      <c r="R19" s="299"/>
      <c r="S19" s="299"/>
      <c r="T19" s="141" t="s">
        <v>306</v>
      </c>
      <c r="U19" s="279"/>
      <c r="V19" s="9" t="s">
        <v>240</v>
      </c>
      <c r="W19" s="9"/>
      <c r="X19" s="29"/>
      <c r="Y19" s="9"/>
      <c r="Z19" s="29"/>
      <c r="AA19" s="29"/>
      <c r="AB19" s="273"/>
      <c r="AC19" s="9" t="s">
        <v>241</v>
      </c>
      <c r="AD19" s="29"/>
      <c r="AE19" s="16"/>
      <c r="AF19" s="29"/>
      <c r="AG19" s="29"/>
      <c r="AH19" s="29"/>
      <c r="AI19" s="29"/>
      <c r="AJ19" s="323"/>
      <c r="AK19" s="323"/>
      <c r="AL19" s="9" t="s">
        <v>242</v>
      </c>
      <c r="AM19" s="9"/>
      <c r="AN19" s="29"/>
      <c r="AO19" s="29"/>
      <c r="AP19" s="273"/>
      <c r="AQ19" s="9" t="s">
        <v>1</v>
      </c>
      <c r="AR19" s="29"/>
      <c r="AS19" s="18"/>
    </row>
    <row r="20" spans="1:64" ht="19.5" customHeight="1" x14ac:dyDescent="0.15">
      <c r="A20" s="325" t="s">
        <v>13</v>
      </c>
      <c r="B20" s="302"/>
      <c r="C20" s="302"/>
      <c r="D20" s="302"/>
      <c r="E20" s="302"/>
      <c r="F20" s="302"/>
      <c r="G20" s="302"/>
      <c r="H20" s="131"/>
      <c r="I20" s="16" t="s">
        <v>35</v>
      </c>
      <c r="J20" s="16"/>
      <c r="K20" s="326" t="s">
        <v>307</v>
      </c>
      <c r="L20" s="326"/>
      <c r="M20" s="131"/>
      <c r="N20" s="16" t="s">
        <v>243</v>
      </c>
      <c r="O20" s="16"/>
      <c r="P20" s="16"/>
      <c r="Q20" s="16"/>
      <c r="R20" s="16"/>
      <c r="S20" s="16"/>
      <c r="T20" s="19"/>
      <c r="U20" s="16"/>
      <c r="V20" s="131"/>
      <c r="W20" s="16" t="s">
        <v>244</v>
      </c>
      <c r="X20" s="16"/>
      <c r="Y20" s="16"/>
      <c r="Z20" s="16"/>
      <c r="AA20" s="16"/>
      <c r="AB20" s="16"/>
      <c r="AC20" s="19"/>
      <c r="AD20" s="131"/>
      <c r="AE20" s="16" t="s">
        <v>245</v>
      </c>
      <c r="AF20" s="16"/>
      <c r="AG20" s="16"/>
      <c r="AH20" s="19"/>
      <c r="AI20" s="131"/>
      <c r="AJ20" s="16" t="s">
        <v>246</v>
      </c>
      <c r="AK20" s="16"/>
      <c r="AL20" s="16"/>
      <c r="AM20" s="16"/>
      <c r="AN20" s="19"/>
      <c r="AO20" s="131"/>
      <c r="AP20" s="16" t="s">
        <v>247</v>
      </c>
      <c r="AQ20" s="16"/>
      <c r="AR20" s="16"/>
      <c r="AS20" s="20"/>
    </row>
    <row r="21" spans="1:64" ht="35.25" customHeight="1" x14ac:dyDescent="0.15">
      <c r="A21" s="327" t="s">
        <v>14</v>
      </c>
      <c r="B21" s="328" t="s">
        <v>17</v>
      </c>
      <c r="C21" s="329"/>
      <c r="D21" s="329"/>
      <c r="E21" s="329"/>
      <c r="F21" s="329"/>
      <c r="G21" s="329"/>
      <c r="H21" s="329"/>
      <c r="I21" s="329"/>
      <c r="J21" s="329"/>
      <c r="K21" s="330" t="s">
        <v>308</v>
      </c>
      <c r="L21" s="330"/>
      <c r="M21" s="330"/>
      <c r="N21" s="330"/>
      <c r="O21" s="330"/>
      <c r="P21" s="330"/>
      <c r="Q21" s="330"/>
      <c r="R21" s="330"/>
      <c r="S21" s="330"/>
      <c r="T21" s="330"/>
      <c r="U21" s="330" t="s">
        <v>309</v>
      </c>
      <c r="V21" s="330"/>
      <c r="W21" s="330"/>
      <c r="X21" s="330"/>
      <c r="Y21" s="330"/>
      <c r="Z21" s="330"/>
      <c r="AA21" s="330"/>
      <c r="AB21" s="330"/>
      <c r="AC21" s="330"/>
      <c r="AD21" s="330"/>
      <c r="AE21" s="330"/>
      <c r="AF21" s="330"/>
      <c r="AG21" s="330"/>
      <c r="AH21" s="330" t="s">
        <v>310</v>
      </c>
      <c r="AI21" s="330"/>
      <c r="AJ21" s="330"/>
      <c r="AK21" s="330"/>
      <c r="AL21" s="330"/>
      <c r="AM21" s="330"/>
      <c r="AN21" s="330"/>
      <c r="AO21" s="330"/>
      <c r="AP21" s="330"/>
      <c r="AQ21" s="330"/>
      <c r="AR21" s="330"/>
      <c r="AS21" s="346"/>
    </row>
    <row r="22" spans="1:64" ht="19.5" customHeight="1" x14ac:dyDescent="0.15">
      <c r="A22" s="327"/>
      <c r="B22" s="331" t="s">
        <v>312</v>
      </c>
      <c r="C22" s="332"/>
      <c r="D22" s="332"/>
      <c r="E22" s="332"/>
      <c r="F22" s="332"/>
      <c r="G22" s="332"/>
      <c r="H22" s="332"/>
      <c r="I22" s="332"/>
      <c r="J22" s="332"/>
      <c r="K22" s="333"/>
      <c r="L22" s="333"/>
      <c r="M22" s="333"/>
      <c r="N22" s="333"/>
      <c r="O22" s="334" t="s">
        <v>313</v>
      </c>
      <c r="P22" s="334"/>
      <c r="Q22" s="333"/>
      <c r="R22" s="333"/>
      <c r="S22" s="333"/>
      <c r="T22" s="333"/>
      <c r="U22" s="345" t="s">
        <v>137</v>
      </c>
      <c r="V22" s="345"/>
      <c r="W22" s="335"/>
      <c r="X22" s="335"/>
      <c r="Y22" s="335"/>
      <c r="Z22" s="336" t="s">
        <v>138</v>
      </c>
      <c r="AA22" s="336"/>
      <c r="AB22" s="337" t="str">
        <f>(IF(Q22="","",Q22-K22-TIME(0,W22,0)))</f>
        <v/>
      </c>
      <c r="AC22" s="337"/>
      <c r="AD22" s="338"/>
      <c r="AE22" s="338"/>
      <c r="AF22" s="338"/>
      <c r="AG22" s="338"/>
      <c r="AH22" s="132"/>
      <c r="AI22" s="277" t="s">
        <v>248</v>
      </c>
      <c r="AJ22" s="270"/>
      <c r="AK22" s="270"/>
      <c r="AL22" s="270"/>
      <c r="AM22" s="270"/>
      <c r="AN22" s="132"/>
      <c r="AO22" s="277" t="s">
        <v>314</v>
      </c>
      <c r="AP22" s="270"/>
      <c r="AQ22" s="270"/>
      <c r="AR22" s="270"/>
      <c r="AS22" s="255"/>
    </row>
    <row r="23" spans="1:64" ht="19.5" customHeight="1" x14ac:dyDescent="0.15">
      <c r="A23" s="327"/>
      <c r="B23" s="331" t="s">
        <v>312</v>
      </c>
      <c r="C23" s="332"/>
      <c r="D23" s="332"/>
      <c r="E23" s="332"/>
      <c r="F23" s="332"/>
      <c r="G23" s="332"/>
      <c r="H23" s="332"/>
      <c r="I23" s="332"/>
      <c r="J23" s="332"/>
      <c r="K23" s="333"/>
      <c r="L23" s="333"/>
      <c r="M23" s="333"/>
      <c r="N23" s="333"/>
      <c r="O23" s="334" t="s">
        <v>313</v>
      </c>
      <c r="P23" s="334"/>
      <c r="Q23" s="333"/>
      <c r="R23" s="333"/>
      <c r="S23" s="333"/>
      <c r="T23" s="333"/>
      <c r="U23" s="345" t="s">
        <v>137</v>
      </c>
      <c r="V23" s="345"/>
      <c r="W23" s="335"/>
      <c r="X23" s="335"/>
      <c r="Y23" s="335"/>
      <c r="Z23" s="336" t="s">
        <v>138</v>
      </c>
      <c r="AA23" s="336"/>
      <c r="AB23" s="337" t="str">
        <f t="shared" ref="AB23:AB24" si="0">(IF(Q23="","",Q23-K23-TIME(0,W23,0)))</f>
        <v/>
      </c>
      <c r="AC23" s="337"/>
      <c r="AD23" s="338"/>
      <c r="AE23" s="338"/>
      <c r="AF23" s="338"/>
      <c r="AG23" s="338"/>
      <c r="AH23" s="132"/>
      <c r="AI23" s="277" t="s">
        <v>315</v>
      </c>
      <c r="AJ23" s="270"/>
      <c r="AK23" s="270"/>
      <c r="AL23" s="270"/>
      <c r="AM23" s="270"/>
      <c r="AN23" s="132"/>
      <c r="AO23" s="277" t="s">
        <v>314</v>
      </c>
      <c r="AP23" s="270"/>
      <c r="AQ23" s="270"/>
      <c r="AR23" s="270"/>
      <c r="AS23" s="255"/>
    </row>
    <row r="24" spans="1:64" ht="19.5" customHeight="1" x14ac:dyDescent="0.15">
      <c r="A24" s="327"/>
      <c r="B24" s="331" t="s">
        <v>311</v>
      </c>
      <c r="C24" s="332"/>
      <c r="D24" s="332"/>
      <c r="E24" s="332"/>
      <c r="F24" s="332"/>
      <c r="G24" s="332"/>
      <c r="H24" s="332"/>
      <c r="I24" s="332"/>
      <c r="J24" s="332"/>
      <c r="K24" s="333"/>
      <c r="L24" s="333"/>
      <c r="M24" s="333"/>
      <c r="N24" s="333"/>
      <c r="O24" s="334" t="s">
        <v>38</v>
      </c>
      <c r="P24" s="334"/>
      <c r="Q24" s="333"/>
      <c r="R24" s="333"/>
      <c r="S24" s="333"/>
      <c r="T24" s="333"/>
      <c r="U24" s="345" t="s">
        <v>137</v>
      </c>
      <c r="V24" s="345"/>
      <c r="W24" s="335"/>
      <c r="X24" s="335"/>
      <c r="Y24" s="335"/>
      <c r="Z24" s="336" t="s">
        <v>138</v>
      </c>
      <c r="AA24" s="336"/>
      <c r="AB24" s="337" t="str">
        <f t="shared" si="0"/>
        <v/>
      </c>
      <c r="AC24" s="337"/>
      <c r="AD24" s="338"/>
      <c r="AE24" s="338"/>
      <c r="AF24" s="338"/>
      <c r="AG24" s="338"/>
      <c r="AH24" s="132"/>
      <c r="AI24" s="277" t="s">
        <v>315</v>
      </c>
      <c r="AJ24" s="270"/>
      <c r="AK24" s="270"/>
      <c r="AL24" s="270"/>
      <c r="AM24" s="270"/>
      <c r="AN24" s="132"/>
      <c r="AO24" s="277" t="s">
        <v>314</v>
      </c>
      <c r="AP24" s="270"/>
      <c r="AQ24" s="270"/>
      <c r="AR24" s="270"/>
      <c r="AS24" s="255"/>
    </row>
    <row r="25" spans="1:64" ht="13.5" customHeight="1" x14ac:dyDescent="0.15">
      <c r="A25" s="327"/>
      <c r="B25" s="339" t="s">
        <v>316</v>
      </c>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c r="AN25" s="340"/>
      <c r="AO25" s="340"/>
      <c r="AP25" s="340"/>
      <c r="AQ25" s="340"/>
      <c r="AR25" s="340"/>
      <c r="AS25" s="341"/>
    </row>
    <row r="26" spans="1:64" ht="13.5" customHeight="1" x14ac:dyDescent="0.15">
      <c r="A26" s="327"/>
      <c r="B26" s="342" t="s">
        <v>238</v>
      </c>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3"/>
      <c r="AM26" s="343"/>
      <c r="AN26" s="343"/>
      <c r="AO26" s="343"/>
      <c r="AP26" s="343"/>
      <c r="AQ26" s="343"/>
      <c r="AR26" s="343"/>
      <c r="AS26" s="344"/>
    </row>
    <row r="27" spans="1:64" ht="13.5" customHeight="1" x14ac:dyDescent="0.15">
      <c r="A27" s="327"/>
      <c r="B27" s="339" t="s">
        <v>22</v>
      </c>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0"/>
      <c r="AM27" s="340"/>
      <c r="AN27" s="340"/>
      <c r="AO27" s="340"/>
      <c r="AP27" s="340"/>
      <c r="AQ27" s="340"/>
      <c r="AR27" s="340"/>
      <c r="AS27" s="341"/>
    </row>
    <row r="28" spans="1:64" ht="21" customHeight="1" x14ac:dyDescent="0.15">
      <c r="A28" s="327"/>
      <c r="B28" s="347" t="s">
        <v>37</v>
      </c>
      <c r="C28" s="348" t="s">
        <v>239</v>
      </c>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294" t="s">
        <v>21</v>
      </c>
      <c r="AK28" s="294"/>
      <c r="AL28" s="294"/>
      <c r="AM28" s="294"/>
      <c r="AN28" s="294"/>
      <c r="AO28" s="294"/>
      <c r="AP28" s="294"/>
      <c r="AQ28" s="294"/>
      <c r="AR28" s="294"/>
      <c r="AS28" s="297"/>
    </row>
    <row r="29" spans="1:64" ht="14.1" customHeight="1" x14ac:dyDescent="0.15">
      <c r="A29" s="327"/>
      <c r="B29" s="347"/>
      <c r="C29" s="5" t="s">
        <v>39</v>
      </c>
      <c r="D29" s="5"/>
      <c r="E29" s="5"/>
      <c r="F29" s="349"/>
      <c r="G29" s="349"/>
      <c r="H29" s="349"/>
      <c r="I29" s="349"/>
      <c r="J29" s="349"/>
      <c r="K29" s="349"/>
      <c r="L29" s="349"/>
      <c r="M29" s="349"/>
      <c r="N29" s="349"/>
      <c r="O29" s="349"/>
      <c r="P29" s="253" t="s">
        <v>40</v>
      </c>
      <c r="Q29" s="268"/>
      <c r="R29" s="350"/>
      <c r="S29" s="350"/>
      <c r="T29" s="350"/>
      <c r="U29" s="350"/>
      <c r="V29" s="350"/>
      <c r="W29" s="253" t="s">
        <v>41</v>
      </c>
      <c r="X29" s="268"/>
      <c r="Y29" s="268"/>
      <c r="Z29" s="268"/>
      <c r="AA29" s="350"/>
      <c r="AB29" s="350"/>
      <c r="AC29" s="350"/>
      <c r="AD29" s="350"/>
      <c r="AE29" s="268"/>
      <c r="AF29" s="12" t="s">
        <v>30</v>
      </c>
      <c r="AG29" s="141"/>
      <c r="AH29" s="141"/>
      <c r="AI29" s="141"/>
      <c r="AJ29" s="351" t="s">
        <v>317</v>
      </c>
      <c r="AK29" s="351"/>
      <c r="AL29" s="351"/>
      <c r="AM29" s="351"/>
      <c r="AN29" s="351"/>
      <c r="AO29" s="351"/>
      <c r="AP29" s="351"/>
      <c r="AQ29" s="351"/>
      <c r="AR29" s="351"/>
      <c r="AS29" s="352"/>
      <c r="BL29" s="5"/>
    </row>
    <row r="30" spans="1:64" ht="14.1" customHeight="1" x14ac:dyDescent="0.15">
      <c r="A30" s="327"/>
      <c r="B30" s="347"/>
      <c r="C30" s="353" t="s">
        <v>318</v>
      </c>
      <c r="D30" s="353"/>
      <c r="E30" s="353"/>
      <c r="F30" s="353"/>
      <c r="G30" s="353"/>
      <c r="H30" s="353"/>
      <c r="I30" s="353"/>
      <c r="J30" s="354" t="s">
        <v>319</v>
      </c>
      <c r="K30" s="354"/>
      <c r="L30" s="354"/>
      <c r="M30" s="354"/>
      <c r="N30" s="354"/>
      <c r="O30" s="355" t="s">
        <v>38</v>
      </c>
      <c r="P30" s="355"/>
      <c r="Q30" s="356" t="s">
        <v>320</v>
      </c>
      <c r="R30" s="356"/>
      <c r="S30" s="356"/>
      <c r="T30" s="356"/>
      <c r="U30" s="356"/>
      <c r="V30" s="141"/>
      <c r="W30" s="28"/>
      <c r="X30" s="28"/>
      <c r="Y30" s="256" t="s">
        <v>321</v>
      </c>
      <c r="Z30" s="357"/>
      <c r="AA30" s="357"/>
      <c r="AB30" s="357"/>
      <c r="AC30" s="357"/>
      <c r="AD30" s="357"/>
      <c r="AE30" s="357"/>
      <c r="AF30" s="357"/>
      <c r="AG30" s="357"/>
      <c r="AH30" s="357"/>
      <c r="AI30" s="357"/>
      <c r="AJ30" s="351"/>
      <c r="AK30" s="351"/>
      <c r="AL30" s="351"/>
      <c r="AM30" s="351"/>
      <c r="AN30" s="351"/>
      <c r="AO30" s="351"/>
      <c r="AP30" s="351"/>
      <c r="AQ30" s="351"/>
      <c r="AR30" s="351"/>
      <c r="AS30" s="352"/>
    </row>
    <row r="31" spans="1:64" ht="14.1" customHeight="1" x14ac:dyDescent="0.15">
      <c r="A31" s="327"/>
      <c r="B31" s="347"/>
      <c r="C31" s="5" t="s">
        <v>39</v>
      </c>
      <c r="D31" s="5"/>
      <c r="E31" s="5"/>
      <c r="F31" s="349"/>
      <c r="G31" s="349"/>
      <c r="H31" s="349"/>
      <c r="I31" s="349"/>
      <c r="J31" s="349"/>
      <c r="K31" s="349"/>
      <c r="L31" s="349"/>
      <c r="M31" s="349"/>
      <c r="N31" s="349"/>
      <c r="O31" s="349"/>
      <c r="P31" s="253" t="s">
        <v>40</v>
      </c>
      <c r="Q31" s="268"/>
      <c r="R31" s="350"/>
      <c r="S31" s="350"/>
      <c r="T31" s="350"/>
      <c r="U31" s="350"/>
      <c r="V31" s="350"/>
      <c r="W31" s="253" t="s">
        <v>41</v>
      </c>
      <c r="X31" s="268"/>
      <c r="Y31" s="268"/>
      <c r="Z31" s="268"/>
      <c r="AA31" s="350"/>
      <c r="AB31" s="350"/>
      <c r="AC31" s="350"/>
      <c r="AD31" s="350"/>
      <c r="AE31" s="268"/>
      <c r="AF31" s="12" t="s">
        <v>30</v>
      </c>
      <c r="AG31" s="141"/>
      <c r="AH31" s="141"/>
      <c r="AI31" s="141"/>
      <c r="AJ31" s="351" t="s">
        <v>317</v>
      </c>
      <c r="AK31" s="351"/>
      <c r="AL31" s="351"/>
      <c r="AM31" s="351"/>
      <c r="AN31" s="351"/>
      <c r="AO31" s="351"/>
      <c r="AP31" s="351"/>
      <c r="AQ31" s="351"/>
      <c r="AR31" s="351"/>
      <c r="AS31" s="352"/>
    </row>
    <row r="32" spans="1:64" ht="14.1" customHeight="1" x14ac:dyDescent="0.15">
      <c r="A32" s="327"/>
      <c r="B32" s="347"/>
      <c r="C32" s="353" t="s">
        <v>318</v>
      </c>
      <c r="D32" s="353"/>
      <c r="E32" s="353"/>
      <c r="F32" s="353"/>
      <c r="G32" s="353"/>
      <c r="H32" s="353"/>
      <c r="I32" s="353"/>
      <c r="J32" s="354" t="s">
        <v>319</v>
      </c>
      <c r="K32" s="354"/>
      <c r="L32" s="354"/>
      <c r="M32" s="354"/>
      <c r="N32" s="354"/>
      <c r="O32" s="355" t="s">
        <v>38</v>
      </c>
      <c r="P32" s="355"/>
      <c r="Q32" s="356" t="s">
        <v>320</v>
      </c>
      <c r="R32" s="356"/>
      <c r="S32" s="356"/>
      <c r="T32" s="356"/>
      <c r="U32" s="356"/>
      <c r="V32" s="141"/>
      <c r="W32" s="28"/>
      <c r="X32" s="28"/>
      <c r="Y32" s="256" t="s">
        <v>321</v>
      </c>
      <c r="Z32" s="357"/>
      <c r="AA32" s="357"/>
      <c r="AB32" s="357"/>
      <c r="AC32" s="357"/>
      <c r="AD32" s="357"/>
      <c r="AE32" s="357"/>
      <c r="AF32" s="357"/>
      <c r="AG32" s="357"/>
      <c r="AH32" s="357"/>
      <c r="AI32" s="357"/>
      <c r="AJ32" s="351"/>
      <c r="AK32" s="351"/>
      <c r="AL32" s="351"/>
      <c r="AM32" s="351"/>
      <c r="AN32" s="351"/>
      <c r="AO32" s="351"/>
      <c r="AP32" s="351"/>
      <c r="AQ32" s="351"/>
      <c r="AR32" s="351"/>
      <c r="AS32" s="352"/>
    </row>
    <row r="33" spans="1:49" ht="13.5" customHeight="1" x14ac:dyDescent="0.15">
      <c r="A33" s="327"/>
      <c r="B33" s="347"/>
      <c r="C33" s="358" t="s">
        <v>322</v>
      </c>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9"/>
    </row>
    <row r="34" spans="1:49" ht="13.5" customHeight="1" x14ac:dyDescent="0.15">
      <c r="A34" s="327"/>
      <c r="B34" s="347"/>
      <c r="C34" s="360" t="s">
        <v>323</v>
      </c>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360"/>
      <c r="AP34" s="360"/>
      <c r="AQ34" s="360"/>
      <c r="AR34" s="360"/>
      <c r="AS34" s="361"/>
      <c r="AW34" s="7"/>
    </row>
    <row r="35" spans="1:49" ht="13.5" customHeight="1" x14ac:dyDescent="0.15">
      <c r="A35" s="325" t="s">
        <v>43</v>
      </c>
      <c r="B35" s="302"/>
      <c r="C35" s="302"/>
      <c r="D35" s="302"/>
      <c r="E35" s="302"/>
      <c r="F35" s="302"/>
      <c r="G35" s="302"/>
      <c r="H35" s="2" t="s">
        <v>230</v>
      </c>
      <c r="I35" s="24"/>
      <c r="J35" s="24"/>
      <c r="K35" s="24"/>
      <c r="M35" s="24"/>
      <c r="N35" s="24"/>
      <c r="O35" s="24"/>
      <c r="P35" s="24"/>
      <c r="Q35" s="24"/>
      <c r="R35" s="24"/>
      <c r="S35" s="24"/>
      <c r="T35" s="24"/>
      <c r="U35" s="133"/>
      <c r="V35" s="17">
        <v>1</v>
      </c>
      <c r="W35" s="17"/>
      <c r="X35" s="17"/>
      <c r="Y35" s="134"/>
      <c r="Z35" s="17">
        <v>2</v>
      </c>
      <c r="AA35" s="17"/>
      <c r="AB35" s="134"/>
      <c r="AC35" s="17">
        <v>3</v>
      </c>
      <c r="AD35" s="17"/>
      <c r="AE35" s="134"/>
      <c r="AF35" s="9" t="s">
        <v>42</v>
      </c>
      <c r="AG35" s="17"/>
      <c r="AH35" s="17"/>
      <c r="AI35" s="17"/>
      <c r="AJ35" s="17"/>
      <c r="AK35" s="17"/>
      <c r="AL35" s="17"/>
      <c r="AM35" s="17"/>
      <c r="AN35" s="17"/>
      <c r="AO35" s="17"/>
      <c r="AP35" s="17"/>
      <c r="AQ35" s="17"/>
      <c r="AR35" s="17"/>
      <c r="AS35" s="14"/>
    </row>
    <row r="36" spans="1:49" ht="15" customHeight="1" x14ac:dyDescent="0.15">
      <c r="A36" s="286" t="s">
        <v>16</v>
      </c>
      <c r="B36" s="287"/>
      <c r="C36" s="287"/>
      <c r="D36" s="287"/>
      <c r="E36" s="287"/>
      <c r="F36" s="287"/>
      <c r="G36" s="287"/>
      <c r="H36" s="132"/>
      <c r="I36" s="2" t="s">
        <v>44</v>
      </c>
      <c r="J36" s="7"/>
      <c r="K36" s="7"/>
      <c r="L36" s="7"/>
      <c r="M36" s="7"/>
      <c r="N36" s="7"/>
      <c r="O36" s="7"/>
      <c r="P36" s="7"/>
      <c r="Q36" s="7"/>
      <c r="R36" s="7"/>
      <c r="S36" s="7"/>
      <c r="T36" s="7"/>
      <c r="U36" s="7"/>
      <c r="AS36" s="8"/>
    </row>
    <row r="37" spans="1:49" ht="15.75" customHeight="1" x14ac:dyDescent="0.15">
      <c r="A37" s="286"/>
      <c r="B37" s="287"/>
      <c r="C37" s="287"/>
      <c r="D37" s="287"/>
      <c r="E37" s="287"/>
      <c r="F37" s="287"/>
      <c r="G37" s="287"/>
      <c r="H37" s="358" t="s">
        <v>350</v>
      </c>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9"/>
    </row>
    <row r="38" spans="1:49" ht="12.4" customHeight="1" x14ac:dyDescent="0.15">
      <c r="A38" s="362" t="s">
        <v>6</v>
      </c>
      <c r="B38" s="363"/>
      <c r="C38" s="329" t="s">
        <v>0</v>
      </c>
      <c r="D38" s="329"/>
      <c r="E38" s="329"/>
      <c r="F38" s="329"/>
      <c r="G38" s="329"/>
      <c r="H38" s="135"/>
      <c r="I38" s="13" t="s">
        <v>45</v>
      </c>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364"/>
      <c r="AK38" s="364"/>
      <c r="AL38" s="365" t="s">
        <v>324</v>
      </c>
      <c r="AM38" s="365"/>
      <c r="AN38" s="365"/>
      <c r="AO38" s="365"/>
      <c r="AP38" s="365"/>
      <c r="AQ38" s="365"/>
      <c r="AR38" s="365"/>
      <c r="AS38" s="366"/>
    </row>
    <row r="39" spans="1:49" ht="12.4" customHeight="1" x14ac:dyDescent="0.15">
      <c r="A39" s="362"/>
      <c r="B39" s="363"/>
      <c r="C39" s="329"/>
      <c r="D39" s="329"/>
      <c r="E39" s="329"/>
      <c r="F39" s="329"/>
      <c r="G39" s="329"/>
      <c r="H39" s="135"/>
      <c r="I39" s="13" t="s">
        <v>46</v>
      </c>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364"/>
      <c r="AK39" s="364"/>
      <c r="AL39" s="365"/>
      <c r="AM39" s="365"/>
      <c r="AN39" s="365"/>
      <c r="AO39" s="365"/>
      <c r="AP39" s="365"/>
      <c r="AQ39" s="365"/>
      <c r="AR39" s="365"/>
      <c r="AS39" s="366"/>
    </row>
    <row r="40" spans="1:49" ht="18.399999999999999" customHeight="1" x14ac:dyDescent="0.15">
      <c r="A40" s="362"/>
      <c r="B40" s="363"/>
      <c r="C40" s="367" t="s">
        <v>15</v>
      </c>
      <c r="D40" s="367"/>
      <c r="E40" s="367"/>
      <c r="F40" s="367"/>
      <c r="G40" s="367"/>
      <c r="H40" s="136"/>
      <c r="I40" s="16" t="s">
        <v>47</v>
      </c>
      <c r="J40" s="276"/>
      <c r="K40" s="276"/>
      <c r="L40" s="276"/>
      <c r="M40" s="276"/>
      <c r="N40" s="276"/>
      <c r="O40" s="276"/>
      <c r="P40" s="276"/>
      <c r="Q40" s="276"/>
      <c r="R40" s="276"/>
      <c r="S40" s="276"/>
      <c r="T40" s="276"/>
      <c r="U40" s="276"/>
      <c r="V40" s="17"/>
      <c r="W40" s="17"/>
      <c r="X40" s="17"/>
      <c r="Y40" s="17"/>
      <c r="Z40" s="17"/>
      <c r="AA40" s="17"/>
      <c r="AB40" s="17"/>
      <c r="AC40" s="17"/>
      <c r="AD40" s="17"/>
      <c r="AE40" s="17"/>
      <c r="AF40" s="17"/>
      <c r="AG40" s="17"/>
      <c r="AH40" s="17"/>
      <c r="AI40" s="17"/>
      <c r="AJ40" s="368"/>
      <c r="AK40" s="368"/>
      <c r="AL40" s="365" t="s">
        <v>325</v>
      </c>
      <c r="AM40" s="365"/>
      <c r="AN40" s="365"/>
      <c r="AO40" s="365"/>
      <c r="AP40" s="365"/>
      <c r="AQ40" s="365"/>
      <c r="AR40" s="365"/>
      <c r="AS40" s="366"/>
    </row>
    <row r="41" spans="1:49" ht="18.399999999999999" customHeight="1" x14ac:dyDescent="0.15">
      <c r="A41" s="362"/>
      <c r="B41" s="363"/>
      <c r="C41" s="367"/>
      <c r="D41" s="367"/>
      <c r="E41" s="367"/>
      <c r="F41" s="367"/>
      <c r="G41" s="367"/>
      <c r="H41" s="136"/>
      <c r="I41" s="16" t="s">
        <v>48</v>
      </c>
      <c r="J41" s="276"/>
      <c r="K41" s="276"/>
      <c r="L41" s="276"/>
      <c r="M41" s="276"/>
      <c r="N41" s="276"/>
      <c r="O41" s="276"/>
      <c r="P41" s="276"/>
      <c r="Q41" s="276"/>
      <c r="R41" s="276"/>
      <c r="S41" s="276"/>
      <c r="T41" s="276"/>
      <c r="U41" s="276"/>
      <c r="V41" s="17"/>
      <c r="W41" s="17"/>
      <c r="X41" s="17"/>
      <c r="Y41" s="17"/>
      <c r="Z41" s="17"/>
      <c r="AA41" s="17"/>
      <c r="AB41" s="17"/>
      <c r="AC41" s="17"/>
      <c r="AD41" s="17"/>
      <c r="AE41" s="17"/>
      <c r="AF41" s="17"/>
      <c r="AG41" s="17"/>
      <c r="AH41" s="17"/>
      <c r="AI41" s="17"/>
      <c r="AJ41" s="138"/>
      <c r="AK41" s="138"/>
      <c r="AL41" s="365"/>
      <c r="AM41" s="365"/>
      <c r="AN41" s="365"/>
      <c r="AO41" s="365"/>
      <c r="AP41" s="365"/>
      <c r="AQ41" s="365"/>
      <c r="AR41" s="365"/>
      <c r="AS41" s="366"/>
    </row>
    <row r="42" spans="1:49" ht="18.75" customHeight="1" x14ac:dyDescent="0.15">
      <c r="A42" s="362"/>
      <c r="B42" s="363"/>
      <c r="C42" s="355" t="s">
        <v>5</v>
      </c>
      <c r="D42" s="355"/>
      <c r="E42" s="355"/>
      <c r="F42" s="355"/>
      <c r="G42" s="355"/>
      <c r="H42" s="137"/>
      <c r="I42" s="369" t="s">
        <v>326</v>
      </c>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70"/>
    </row>
    <row r="43" spans="1:49" ht="18.75" customHeight="1" x14ac:dyDescent="0.15">
      <c r="A43" s="362"/>
      <c r="B43" s="363"/>
      <c r="C43" s="329" t="s">
        <v>9</v>
      </c>
      <c r="D43" s="329"/>
      <c r="E43" s="329"/>
      <c r="F43" s="329"/>
      <c r="G43" s="329"/>
      <c r="H43" s="136"/>
      <c r="I43" s="16" t="s">
        <v>327</v>
      </c>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3"/>
    </row>
    <row r="44" spans="1:49" ht="12.95" customHeight="1" x14ac:dyDescent="0.15">
      <c r="A44" s="371" t="s">
        <v>1</v>
      </c>
      <c r="B44" s="372"/>
      <c r="C44" s="139"/>
      <c r="D44" s="373" t="s">
        <v>328</v>
      </c>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4"/>
    </row>
    <row r="45" spans="1:49" ht="12.95" customHeight="1" x14ac:dyDescent="0.15">
      <c r="A45" s="371"/>
      <c r="B45" s="372"/>
      <c r="C45" s="269"/>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c r="AN45" s="373"/>
      <c r="AO45" s="373"/>
      <c r="AP45" s="373"/>
      <c r="AQ45" s="373"/>
      <c r="AR45" s="373"/>
      <c r="AS45" s="374"/>
    </row>
    <row r="46" spans="1:49" ht="12.95" customHeight="1" x14ac:dyDescent="0.15">
      <c r="A46" s="371"/>
      <c r="B46" s="372"/>
      <c r="C46" s="139"/>
      <c r="D46" s="7" t="s">
        <v>49</v>
      </c>
      <c r="E46" s="7"/>
      <c r="F46" s="10"/>
      <c r="G46" s="10"/>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8"/>
    </row>
    <row r="47" spans="1:49" ht="12.95" customHeight="1" x14ac:dyDescent="0.15">
      <c r="A47" s="371"/>
      <c r="B47" s="372"/>
      <c r="C47" s="139"/>
      <c r="D47" s="373" t="s">
        <v>329</v>
      </c>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4"/>
    </row>
    <row r="48" spans="1:49" ht="12.95" customHeight="1" x14ac:dyDescent="0.15">
      <c r="A48" s="371"/>
      <c r="B48" s="372"/>
      <c r="C48" s="269"/>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4"/>
    </row>
    <row r="49" spans="1:51" ht="12.95" customHeight="1" x14ac:dyDescent="0.15">
      <c r="A49" s="371"/>
      <c r="B49" s="372"/>
      <c r="C49" s="139"/>
      <c r="D49" s="373" t="s">
        <v>330</v>
      </c>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c r="AL49" s="373"/>
      <c r="AM49" s="373"/>
      <c r="AN49" s="373"/>
      <c r="AO49" s="373"/>
      <c r="AP49" s="373"/>
      <c r="AQ49" s="373"/>
      <c r="AR49" s="373"/>
      <c r="AS49" s="374"/>
    </row>
    <row r="50" spans="1:51" ht="12.95" customHeight="1" x14ac:dyDescent="0.15">
      <c r="A50" s="371"/>
      <c r="B50" s="372"/>
      <c r="C50" s="269"/>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4"/>
    </row>
    <row r="51" spans="1:51" ht="12.95" customHeight="1" x14ac:dyDescent="0.15">
      <c r="A51" s="371"/>
      <c r="B51" s="372"/>
      <c r="C51" s="269"/>
      <c r="D51" s="7" t="s">
        <v>331</v>
      </c>
      <c r="E51" s="7"/>
      <c r="F51" s="10"/>
      <c r="G51" s="10"/>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277" t="s">
        <v>26</v>
      </c>
      <c r="AP51" s="277"/>
      <c r="AQ51" s="277"/>
      <c r="AR51" s="277"/>
      <c r="AS51" s="278"/>
    </row>
    <row r="52" spans="1:51" ht="13.7" customHeight="1" x14ac:dyDescent="0.15">
      <c r="A52" s="371" t="s">
        <v>332</v>
      </c>
      <c r="B52" s="372"/>
      <c r="C52" s="7" t="s">
        <v>333</v>
      </c>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S52" s="8"/>
    </row>
    <row r="53" spans="1:51" ht="13.7" customHeight="1" x14ac:dyDescent="0.15">
      <c r="A53" s="371"/>
      <c r="B53" s="372"/>
      <c r="C53" s="111"/>
      <c r="D53" s="7" t="s">
        <v>50</v>
      </c>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S53" s="8"/>
    </row>
    <row r="54" spans="1:51" ht="13.7" customHeight="1" x14ac:dyDescent="0.15">
      <c r="A54" s="371"/>
      <c r="B54" s="372"/>
      <c r="C54" s="111"/>
      <c r="D54" s="7" t="s">
        <v>334</v>
      </c>
      <c r="E54" s="7"/>
      <c r="F54" s="7"/>
      <c r="G54" s="7"/>
      <c r="H54" s="7"/>
      <c r="I54" s="7"/>
      <c r="J54" s="7"/>
      <c r="K54" s="7"/>
      <c r="L54" s="7"/>
      <c r="M54" s="7"/>
      <c r="N54" s="7"/>
      <c r="O54" s="7"/>
      <c r="P54" s="7"/>
      <c r="Q54" s="7"/>
      <c r="R54" s="7"/>
      <c r="S54" s="7"/>
      <c r="T54" s="7"/>
      <c r="U54" s="7"/>
      <c r="V54" s="7"/>
      <c r="W54" s="7"/>
      <c r="X54" s="7"/>
      <c r="Y54" s="7"/>
      <c r="Z54" s="7"/>
      <c r="AA54" s="7"/>
      <c r="AB54" s="7"/>
      <c r="AC54" s="7"/>
      <c r="AD54" s="7"/>
      <c r="AE54" s="376" t="s">
        <v>335</v>
      </c>
      <c r="AF54" s="377"/>
      <c r="AG54" s="377"/>
      <c r="AH54" s="377"/>
      <c r="AI54" s="377"/>
      <c r="AJ54" s="377"/>
      <c r="AK54" s="377"/>
      <c r="AL54" s="377"/>
      <c r="AM54" s="377"/>
      <c r="AN54" s="377"/>
      <c r="AO54" s="377"/>
      <c r="AP54" s="377"/>
      <c r="AQ54" s="377"/>
      <c r="AR54" s="378"/>
      <c r="AS54" s="8"/>
      <c r="AY54" s="276"/>
    </row>
    <row r="55" spans="1:51" ht="13.7" customHeight="1" x14ac:dyDescent="0.15">
      <c r="A55" s="371"/>
      <c r="B55" s="372"/>
      <c r="C55" s="111"/>
      <c r="D55" s="7" t="s">
        <v>336</v>
      </c>
      <c r="E55" s="7"/>
      <c r="F55" s="7"/>
      <c r="G55" s="7"/>
      <c r="H55" s="7"/>
      <c r="I55" s="7"/>
      <c r="J55" s="7"/>
      <c r="K55" s="7"/>
      <c r="L55" s="7"/>
      <c r="M55" s="7"/>
      <c r="N55" s="7"/>
      <c r="O55" s="7"/>
      <c r="P55" s="7"/>
      <c r="Q55" s="7"/>
      <c r="R55" s="7"/>
      <c r="S55" s="7"/>
      <c r="T55" s="7"/>
      <c r="U55" s="7"/>
      <c r="V55" s="7"/>
      <c r="W55" s="7"/>
      <c r="X55" s="7"/>
      <c r="Y55" s="7"/>
      <c r="Z55" s="7"/>
      <c r="AA55" s="7"/>
      <c r="AB55" s="7"/>
      <c r="AC55" s="7"/>
      <c r="AD55" s="7"/>
      <c r="AE55" s="379"/>
      <c r="AF55" s="380"/>
      <c r="AG55" s="380"/>
      <c r="AH55" s="380"/>
      <c r="AI55" s="380"/>
      <c r="AJ55" s="380"/>
      <c r="AK55" s="380"/>
      <c r="AL55" s="380"/>
      <c r="AM55" s="380"/>
      <c r="AN55" s="380"/>
      <c r="AO55" s="380"/>
      <c r="AP55" s="380"/>
      <c r="AQ55" s="380"/>
      <c r="AR55" s="381"/>
      <c r="AS55" s="8"/>
    </row>
    <row r="56" spans="1:51" ht="13.7" customHeight="1" x14ac:dyDescent="0.15">
      <c r="A56" s="371"/>
      <c r="B56" s="372"/>
      <c r="C56" s="111"/>
      <c r="D56" s="7" t="s">
        <v>337</v>
      </c>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257"/>
      <c r="AG56" s="257"/>
      <c r="AH56" s="257"/>
      <c r="AI56" s="257"/>
      <c r="AJ56" s="257"/>
      <c r="AK56" s="257"/>
      <c r="AL56" s="257"/>
      <c r="AM56" s="257"/>
      <c r="AN56" s="257"/>
      <c r="AO56" s="257"/>
      <c r="AP56" s="257"/>
      <c r="AQ56" s="257"/>
      <c r="AR56" s="257"/>
      <c r="AS56" s="8"/>
    </row>
    <row r="57" spans="1:51" ht="13.7" customHeight="1" x14ac:dyDescent="0.15">
      <c r="A57" s="371"/>
      <c r="B57" s="372"/>
      <c r="C57" s="111"/>
      <c r="D57" s="7" t="s">
        <v>338</v>
      </c>
      <c r="AS57" s="8"/>
    </row>
    <row r="58" spans="1:51" ht="16.5" customHeight="1" x14ac:dyDescent="0.15">
      <c r="A58" s="371"/>
      <c r="B58" s="372"/>
      <c r="C58" s="2" t="s">
        <v>51</v>
      </c>
      <c r="L58" s="382" t="s">
        <v>339</v>
      </c>
      <c r="M58" s="382"/>
      <c r="N58" s="382"/>
      <c r="O58" s="382"/>
      <c r="P58" s="382"/>
      <c r="Q58" s="382"/>
      <c r="R58" s="382"/>
      <c r="S58" s="382"/>
      <c r="T58" s="382"/>
      <c r="U58" s="383" t="s">
        <v>320</v>
      </c>
      <c r="V58" s="383"/>
      <c r="W58" s="383"/>
      <c r="X58" s="383"/>
      <c r="Y58" s="383"/>
      <c r="Z58" s="267" t="s">
        <v>38</v>
      </c>
      <c r="AA58" s="384" t="s">
        <v>320</v>
      </c>
      <c r="AB58" s="384"/>
      <c r="AC58" s="384"/>
      <c r="AD58" s="384"/>
      <c r="AG58" s="4" t="s">
        <v>321</v>
      </c>
      <c r="AH58" s="385"/>
      <c r="AI58" s="385"/>
      <c r="AJ58" s="385"/>
      <c r="AK58" s="385"/>
      <c r="AL58" s="385"/>
      <c r="AM58" s="385"/>
      <c r="AN58" s="385"/>
      <c r="AO58" s="385"/>
      <c r="AP58" s="385"/>
      <c r="AQ58" s="385"/>
      <c r="AR58" s="385"/>
      <c r="AS58" s="386"/>
    </row>
    <row r="59" spans="1:51" ht="15" customHeight="1" x14ac:dyDescent="0.15">
      <c r="A59" s="371"/>
      <c r="B59" s="372"/>
      <c r="C59" s="2" t="s">
        <v>52</v>
      </c>
      <c r="AS59" s="8"/>
    </row>
    <row r="60" spans="1:51" ht="16.5" customHeight="1" x14ac:dyDescent="0.15">
      <c r="A60" s="371"/>
      <c r="B60" s="372"/>
      <c r="C60" s="2" t="s">
        <v>53</v>
      </c>
      <c r="H60" s="387" t="s">
        <v>231</v>
      </c>
      <c r="I60" s="387"/>
      <c r="J60" s="387"/>
      <c r="K60" s="387"/>
      <c r="L60" s="387"/>
      <c r="M60" s="387"/>
      <c r="N60" s="387"/>
      <c r="O60" s="387"/>
      <c r="P60" s="387"/>
      <c r="Q60" s="384" t="s">
        <v>228</v>
      </c>
      <c r="R60" s="384"/>
      <c r="S60" s="384"/>
      <c r="T60" s="384"/>
      <c r="U60" s="384"/>
      <c r="W60" s="280"/>
      <c r="X60" s="280"/>
      <c r="Y60" s="280"/>
      <c r="AD60" s="141"/>
      <c r="AE60" s="141"/>
      <c r="AF60" s="141"/>
      <c r="AG60" s="141"/>
      <c r="AH60" s="141"/>
      <c r="AI60" s="141"/>
      <c r="AJ60" s="141"/>
      <c r="AK60" s="141"/>
      <c r="AL60" s="141"/>
      <c r="AM60" s="141"/>
      <c r="AN60" s="141"/>
      <c r="AO60" s="141"/>
      <c r="AP60" s="141"/>
      <c r="AQ60" s="141"/>
      <c r="AR60" s="141"/>
      <c r="AS60" s="142"/>
    </row>
    <row r="61" spans="1:51" ht="17.25" customHeight="1" x14ac:dyDescent="0.15">
      <c r="A61" s="371"/>
      <c r="B61" s="372"/>
      <c r="C61" s="2" t="s">
        <v>340</v>
      </c>
      <c r="M61" s="4"/>
      <c r="N61" s="387" t="s">
        <v>339</v>
      </c>
      <c r="O61" s="387"/>
      <c r="P61" s="387"/>
      <c r="Q61" s="387"/>
      <c r="R61" s="387"/>
      <c r="S61" s="387"/>
      <c r="T61" s="387"/>
      <c r="U61" s="387"/>
      <c r="V61" s="387"/>
      <c r="AS61" s="8"/>
    </row>
    <row r="62" spans="1:51" ht="7.5" customHeight="1" x14ac:dyDescent="0.15">
      <c r="A62" s="266"/>
      <c r="B62" s="266"/>
      <c r="C62" s="266"/>
      <c r="D62" s="266"/>
      <c r="E62" s="266"/>
      <c r="F62" s="266"/>
      <c r="G62" s="29"/>
      <c r="AF62" s="29"/>
      <c r="AG62" s="9"/>
      <c r="AH62" s="9"/>
      <c r="AI62" s="9"/>
      <c r="AJ62" s="9"/>
      <c r="AK62" s="9"/>
      <c r="AL62" s="9"/>
      <c r="AM62" s="9"/>
      <c r="AN62" s="9"/>
      <c r="AO62" s="9"/>
      <c r="AP62" s="9"/>
      <c r="AQ62" s="9"/>
      <c r="AR62" s="9"/>
    </row>
    <row r="63" spans="1:51" ht="16.5" customHeight="1" x14ac:dyDescent="0.15">
      <c r="A63" s="399" t="s">
        <v>2</v>
      </c>
      <c r="B63" s="400"/>
      <c r="C63" s="392" t="s">
        <v>4</v>
      </c>
      <c r="D63" s="393"/>
      <c r="E63" s="393"/>
      <c r="F63" s="393"/>
      <c r="G63" s="394"/>
      <c r="H63" s="395"/>
      <c r="I63" s="396"/>
      <c r="J63" s="396"/>
      <c r="K63" s="396"/>
      <c r="L63" s="396"/>
      <c r="M63" s="396"/>
      <c r="N63" s="396"/>
      <c r="O63" s="396"/>
      <c r="P63" s="396"/>
      <c r="Q63" s="396"/>
      <c r="R63" s="396"/>
      <c r="S63" s="396"/>
      <c r="T63" s="396"/>
      <c r="U63" s="396"/>
      <c r="V63" s="396"/>
      <c r="W63" s="396"/>
      <c r="X63" s="396"/>
      <c r="Y63" s="395" t="s">
        <v>7</v>
      </c>
      <c r="Z63" s="396"/>
      <c r="AA63" s="396"/>
      <c r="AB63" s="396"/>
      <c r="AC63" s="396"/>
      <c r="AD63" s="396"/>
      <c r="AE63" s="396"/>
      <c r="AF63" s="397"/>
      <c r="AG63" s="398"/>
      <c r="AH63" s="388"/>
      <c r="AI63" s="388"/>
      <c r="AJ63" s="388" t="s">
        <v>24</v>
      </c>
      <c r="AK63" s="388"/>
      <c r="AL63" s="388"/>
      <c r="AM63" s="388"/>
      <c r="AN63" s="260" t="s">
        <v>341</v>
      </c>
      <c r="AO63" s="388"/>
      <c r="AP63" s="388"/>
      <c r="AQ63" s="260" t="s">
        <v>342</v>
      </c>
      <c r="AR63" s="260"/>
      <c r="AS63" s="258"/>
    </row>
    <row r="64" spans="1:51" ht="16.5" customHeight="1" x14ac:dyDescent="0.15">
      <c r="A64" s="399"/>
      <c r="B64" s="400"/>
      <c r="C64" s="392" t="s">
        <v>3</v>
      </c>
      <c r="D64" s="393"/>
      <c r="E64" s="393"/>
      <c r="F64" s="393"/>
      <c r="G64" s="394"/>
      <c r="H64" s="395" t="s">
        <v>343</v>
      </c>
      <c r="I64" s="396"/>
      <c r="J64" s="396"/>
      <c r="K64" s="396"/>
      <c r="L64" s="264" t="s">
        <v>24</v>
      </c>
      <c r="M64" s="396"/>
      <c r="N64" s="396"/>
      <c r="O64" s="396"/>
      <c r="P64" s="264" t="s">
        <v>341</v>
      </c>
      <c r="Q64" s="396"/>
      <c r="R64" s="396"/>
      <c r="S64" s="396"/>
      <c r="T64" s="264" t="s">
        <v>342</v>
      </c>
      <c r="U64" s="264"/>
      <c r="V64" s="264"/>
      <c r="W64" s="264"/>
      <c r="X64" s="264"/>
      <c r="Y64" s="395" t="s">
        <v>8</v>
      </c>
      <c r="Z64" s="396"/>
      <c r="AA64" s="396"/>
      <c r="AB64" s="396"/>
      <c r="AC64" s="396"/>
      <c r="AD64" s="396"/>
      <c r="AE64" s="396"/>
      <c r="AF64" s="397"/>
      <c r="AG64" s="398"/>
      <c r="AH64" s="388"/>
      <c r="AI64" s="388"/>
      <c r="AJ64" s="388" t="s">
        <v>24</v>
      </c>
      <c r="AK64" s="388"/>
      <c r="AL64" s="388"/>
      <c r="AM64" s="388"/>
      <c r="AN64" s="260" t="s">
        <v>341</v>
      </c>
      <c r="AO64" s="388"/>
      <c r="AP64" s="388"/>
      <c r="AQ64" s="260" t="s">
        <v>342</v>
      </c>
      <c r="AR64" s="260"/>
      <c r="AS64" s="265"/>
    </row>
    <row r="65" spans="1:45" ht="33.75" x14ac:dyDescent="0.15">
      <c r="A65" s="261" t="s">
        <v>344</v>
      </c>
      <c r="B65" s="389" t="s">
        <v>345</v>
      </c>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row>
    <row r="66" spans="1:45" x14ac:dyDescent="0.15">
      <c r="A66" s="262" t="s">
        <v>346</v>
      </c>
      <c r="B66" s="390" t="s">
        <v>347</v>
      </c>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row>
    <row r="67" spans="1:45" ht="22.5" x14ac:dyDescent="0.15">
      <c r="A67" s="263" t="s">
        <v>348</v>
      </c>
      <c r="B67" s="391" t="s">
        <v>349</v>
      </c>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row>
    <row r="68" spans="1:45" x14ac:dyDescent="0.15">
      <c r="AR68" s="12"/>
      <c r="AS68" s="12" t="s">
        <v>23</v>
      </c>
    </row>
  </sheetData>
  <sheetProtection password="C64A" sheet="1" objects="1" scenarios="1" selectLockedCells="1"/>
  <mergeCells count="167">
    <mergeCell ref="AO64:AP64"/>
    <mergeCell ref="B65:AS65"/>
    <mergeCell ref="B66:AS66"/>
    <mergeCell ref="B67:AS67"/>
    <mergeCell ref="AL63:AM63"/>
    <mergeCell ref="AO63:AP63"/>
    <mergeCell ref="C64:G64"/>
    <mergeCell ref="H64:K64"/>
    <mergeCell ref="M64:O64"/>
    <mergeCell ref="Q64:S64"/>
    <mergeCell ref="Y64:AF64"/>
    <mergeCell ref="AG64:AI64"/>
    <mergeCell ref="AJ64:AK64"/>
    <mergeCell ref="AL64:AM64"/>
    <mergeCell ref="A63:B64"/>
    <mergeCell ref="C63:G63"/>
    <mergeCell ref="H63:X63"/>
    <mergeCell ref="Y63:AF63"/>
    <mergeCell ref="AG63:AI63"/>
    <mergeCell ref="AJ63:AK63"/>
    <mergeCell ref="A44:B51"/>
    <mergeCell ref="D44:AS45"/>
    <mergeCell ref="D47:AS48"/>
    <mergeCell ref="D49:AS50"/>
    <mergeCell ref="H51:AN51"/>
    <mergeCell ref="A52:B61"/>
    <mergeCell ref="AE54:AR55"/>
    <mergeCell ref="L58:T58"/>
    <mergeCell ref="U58:Y58"/>
    <mergeCell ref="AA58:AD58"/>
    <mergeCell ref="AH58:AS58"/>
    <mergeCell ref="H60:P60"/>
    <mergeCell ref="Q60:U60"/>
    <mergeCell ref="N61:V61"/>
    <mergeCell ref="C33:AS33"/>
    <mergeCell ref="C34:AS34"/>
    <mergeCell ref="A35:G35"/>
    <mergeCell ref="A36:G37"/>
    <mergeCell ref="H37:AS37"/>
    <mergeCell ref="A38:B43"/>
    <mergeCell ref="C38:G39"/>
    <mergeCell ref="AJ38:AK39"/>
    <mergeCell ref="AL38:AS39"/>
    <mergeCell ref="C40:G41"/>
    <mergeCell ref="AJ40:AK40"/>
    <mergeCell ref="AL40:AS41"/>
    <mergeCell ref="C42:G42"/>
    <mergeCell ref="I42:AS42"/>
    <mergeCell ref="C43:G43"/>
    <mergeCell ref="Q24:T24"/>
    <mergeCell ref="U24:V24"/>
    <mergeCell ref="B27:AS27"/>
    <mergeCell ref="B28:B34"/>
    <mergeCell ref="C28:AI28"/>
    <mergeCell ref="AJ28:AS28"/>
    <mergeCell ref="F29:O29"/>
    <mergeCell ref="R29:V29"/>
    <mergeCell ref="AA29:AD29"/>
    <mergeCell ref="AJ29:AS30"/>
    <mergeCell ref="C30:I30"/>
    <mergeCell ref="J30:N30"/>
    <mergeCell ref="AJ31:AS32"/>
    <mergeCell ref="C32:I32"/>
    <mergeCell ref="J32:N32"/>
    <mergeCell ref="O32:P32"/>
    <mergeCell ref="Q32:U32"/>
    <mergeCell ref="Z32:AI32"/>
    <mergeCell ref="O30:P30"/>
    <mergeCell ref="Q30:U30"/>
    <mergeCell ref="Z30:AI30"/>
    <mergeCell ref="F31:O31"/>
    <mergeCell ref="R31:V31"/>
    <mergeCell ref="AA31:AD31"/>
    <mergeCell ref="AH21:AS21"/>
    <mergeCell ref="B22:J22"/>
    <mergeCell ref="K22:N22"/>
    <mergeCell ref="O22:P22"/>
    <mergeCell ref="Q22:T22"/>
    <mergeCell ref="U22:V22"/>
    <mergeCell ref="W22:Y22"/>
    <mergeCell ref="Z22:AA22"/>
    <mergeCell ref="AB22:AC22"/>
    <mergeCell ref="AD22:AG22"/>
    <mergeCell ref="A20:G20"/>
    <mergeCell ref="K20:L20"/>
    <mergeCell ref="A21:A34"/>
    <mergeCell ref="B21:J21"/>
    <mergeCell ref="K21:T21"/>
    <mergeCell ref="U21:AG21"/>
    <mergeCell ref="B23:J23"/>
    <mergeCell ref="K23:N23"/>
    <mergeCell ref="O23:P23"/>
    <mergeCell ref="Q23:T23"/>
    <mergeCell ref="W24:Y24"/>
    <mergeCell ref="Z24:AA24"/>
    <mergeCell ref="AB24:AC24"/>
    <mergeCell ref="AD24:AG24"/>
    <mergeCell ref="B25:AS25"/>
    <mergeCell ref="B26:AS26"/>
    <mergeCell ref="U23:V23"/>
    <mergeCell ref="W23:Y23"/>
    <mergeCell ref="Z23:AA23"/>
    <mergeCell ref="AB23:AC23"/>
    <mergeCell ref="AD23:AG23"/>
    <mergeCell ref="B24:J24"/>
    <mergeCell ref="K24:N24"/>
    <mergeCell ref="O24:P24"/>
    <mergeCell ref="AF16:AK17"/>
    <mergeCell ref="AO16:AS16"/>
    <mergeCell ref="AO17:AS17"/>
    <mergeCell ref="H18:AS18"/>
    <mergeCell ref="A19:G19"/>
    <mergeCell ref="H19:S19"/>
    <mergeCell ref="AJ19:AK19"/>
    <mergeCell ref="AO14:AS14"/>
    <mergeCell ref="AO15:AS15"/>
    <mergeCell ref="K16:M17"/>
    <mergeCell ref="N16:P17"/>
    <mergeCell ref="Q16:Q17"/>
    <mergeCell ref="R16:S17"/>
    <mergeCell ref="T16:T17"/>
    <mergeCell ref="U16:V17"/>
    <mergeCell ref="W16:Z17"/>
    <mergeCell ref="AA16:AC17"/>
    <mergeCell ref="T14:T15"/>
    <mergeCell ref="U14:V15"/>
    <mergeCell ref="W14:Z15"/>
    <mergeCell ref="AA14:AC15"/>
    <mergeCell ref="AD14:AE15"/>
    <mergeCell ref="AF14:AK15"/>
    <mergeCell ref="A11:G11"/>
    <mergeCell ref="H11:AE11"/>
    <mergeCell ref="A12:G13"/>
    <mergeCell ref="A14:G18"/>
    <mergeCell ref="H14:H17"/>
    <mergeCell ref="I14:J17"/>
    <mergeCell ref="K14:M15"/>
    <mergeCell ref="N14:P15"/>
    <mergeCell ref="Q14:Q15"/>
    <mergeCell ref="R14:S15"/>
    <mergeCell ref="AD16:AE17"/>
    <mergeCell ref="A9:G9"/>
    <mergeCell ref="H9:X9"/>
    <mergeCell ref="Y9:AF9"/>
    <mergeCell ref="AG9:AS9"/>
    <mergeCell ref="A10:G10"/>
    <mergeCell ref="H10:X10"/>
    <mergeCell ref="Y10:AF10"/>
    <mergeCell ref="AG10:AS10"/>
    <mergeCell ref="Y7:AF8"/>
    <mergeCell ref="AG7:AI7"/>
    <mergeCell ref="AJ7:AN7"/>
    <mergeCell ref="AO7:AQ7"/>
    <mergeCell ref="AR7:AS7"/>
    <mergeCell ref="AG8:AH8"/>
    <mergeCell ref="AI8:AK8"/>
    <mergeCell ref="AQ8:AR8"/>
    <mergeCell ref="A1:AS1"/>
    <mergeCell ref="AH3:AS3"/>
    <mergeCell ref="A4:B4"/>
    <mergeCell ref="D4:K4"/>
    <mergeCell ref="X4:AB4"/>
    <mergeCell ref="A7:G8"/>
    <mergeCell ref="H7:Q8"/>
    <mergeCell ref="S7:T8"/>
    <mergeCell ref="U7:V8"/>
    <mergeCell ref="W7:X8"/>
  </mergeCells>
  <phoneticPr fontId="1"/>
  <dataValidations count="5">
    <dataValidation imeMode="on" allowBlank="1" showInputMessage="1" showErrorMessage="1" sqref="AH58:AS58 H51:AN51 Z32:AI32 AA31:AD31 Z30:AI30 AA29:AD29 R29:V29 R31:V31 F31:O31 F29:O29 AD22:AG24 AF14:AK15 AF16:AK17 AA14:AC15 AA16:AC17 N14:P17 R14:S17 H11:AE11 H9:X9 H7:Q8 AN8 AG7:AI7 AO7:AQ7 D4:K4" xr:uid="{00000000-0002-0000-0000-000000000000}"/>
    <dataValidation imeMode="off" allowBlank="1" showInputMessage="1" showErrorMessage="1" sqref="X4:AB4 AH3:AS3 H10:X10 AG10:AS10 AG9:AS9 AQ8:AR8 U7:V8 U14:V17 AO14:AS17 W22:Y24 Q22:T24 B22:N24 C30:N30 C32:N32 Q30:U30 Q32:U32 AJ29:AS32 L58:Y58 AA58:AD58 H60:U60 N61:V61" xr:uid="{00000000-0002-0000-0000-000001000000}"/>
    <dataValidation type="list" allowBlank="1" showInputMessage="1" showErrorMessage="1" sqref="AI8:AK8" xr:uid="{00000000-0002-0000-0000-000002000000}">
      <formula1>"元,2,3,4,5,6,7,8,9,10,11,12,13,14,15,16,17,18,19,20,21,22,23,24,25,26,27,28,29,30,31"</formula1>
    </dataValidation>
    <dataValidation type="list" allowBlank="1" showInputMessage="1" showErrorMessage="1" sqref="AG8" xr:uid="{00000000-0002-0000-0000-000003000000}">
      <formula1>"令和,平成"</formula1>
    </dataValidation>
    <dataValidation type="list" allowBlank="1" showInputMessage="1" showErrorMessage="1" sqref="AJ7:AN7" xr:uid="{00000000-0002-0000-0000-000004000000}">
      <formula1>"最高裁判所,高等裁判所"</formula1>
    </dataValidation>
  </dataValidations>
  <printOptions verticalCentered="1"/>
  <pageMargins left="0.86614173228346458" right="0.39370078740157483" top="0" bottom="0" header="0.31496062992125984" footer="0.31496062992125984"/>
  <pageSetup paperSize="9" scale="81" orientation="portrait" blackAndWhite="1" r:id="rId1"/>
  <headerFooter>
    <oddHeader>&amp;R書式４－１－２（R1/10/1）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Option Button 1">
              <controlPr locked="0" defaultSize="0" autoFill="0" autoLine="0" autoPict="0">
                <anchor moveWithCells="1">
                  <from>
                    <xdr:col>10</xdr:col>
                    <xdr:colOff>104775</xdr:colOff>
                    <xdr:row>3</xdr:row>
                    <xdr:rowOff>66675</xdr:rowOff>
                  </from>
                  <to>
                    <xdr:col>12</xdr:col>
                    <xdr:colOff>0</xdr:colOff>
                    <xdr:row>5</xdr:row>
                    <xdr:rowOff>0</xdr:rowOff>
                  </to>
                </anchor>
              </controlPr>
            </control>
          </mc:Choice>
        </mc:AlternateContent>
        <mc:AlternateContent xmlns:mc="http://schemas.openxmlformats.org/markup-compatibility/2006">
          <mc:Choice Requires="x14">
            <control shapeId="18434" r:id="rId5" name="Option Button 2">
              <controlPr locked="0" defaultSize="0" autoFill="0" autoLine="0" autoPict="0">
                <anchor moveWithCells="1">
                  <from>
                    <xdr:col>15</xdr:col>
                    <xdr:colOff>0</xdr:colOff>
                    <xdr:row>3</xdr:row>
                    <xdr:rowOff>66675</xdr:rowOff>
                  </from>
                  <to>
                    <xdr:col>16</xdr:col>
                    <xdr:colOff>85725</xdr:colOff>
                    <xdr:row>5</xdr:row>
                    <xdr:rowOff>0</xdr:rowOff>
                  </to>
                </anchor>
              </controlPr>
            </control>
          </mc:Choice>
        </mc:AlternateContent>
        <mc:AlternateContent xmlns:mc="http://schemas.openxmlformats.org/markup-compatibility/2006">
          <mc:Choice Requires="x14">
            <control shapeId="18435" r:id="rId6" name="Option Button 3">
              <controlPr locked="0" defaultSize="0" autoFill="0" autoLine="0" autoPict="0">
                <anchor moveWithCells="1">
                  <from>
                    <xdr:col>19</xdr:col>
                    <xdr:colOff>180975</xdr:colOff>
                    <xdr:row>18</xdr:row>
                    <xdr:rowOff>19050</xdr:rowOff>
                  </from>
                  <to>
                    <xdr:col>21</xdr:col>
                    <xdr:colOff>161925</xdr:colOff>
                    <xdr:row>18</xdr:row>
                    <xdr:rowOff>209550</xdr:rowOff>
                  </to>
                </anchor>
              </controlPr>
            </control>
          </mc:Choice>
        </mc:AlternateContent>
        <mc:AlternateContent xmlns:mc="http://schemas.openxmlformats.org/markup-compatibility/2006">
          <mc:Choice Requires="x14">
            <control shapeId="18436" r:id="rId7" name="Option Button 4">
              <controlPr locked="0" defaultSize="0" autoFill="0" autoLine="0" autoPict="0">
                <anchor moveWithCells="1">
                  <from>
                    <xdr:col>26</xdr:col>
                    <xdr:colOff>171450</xdr:colOff>
                    <xdr:row>18</xdr:row>
                    <xdr:rowOff>28575</xdr:rowOff>
                  </from>
                  <to>
                    <xdr:col>28</xdr:col>
                    <xdr:colOff>9525</xdr:colOff>
                    <xdr:row>18</xdr:row>
                    <xdr:rowOff>209550</xdr:rowOff>
                  </to>
                </anchor>
              </controlPr>
            </control>
          </mc:Choice>
        </mc:AlternateContent>
        <mc:AlternateContent xmlns:mc="http://schemas.openxmlformats.org/markup-compatibility/2006">
          <mc:Choice Requires="x14">
            <control shapeId="18437" r:id="rId8" name="Option Button 5">
              <controlPr locked="0" defaultSize="0" autoFill="0" autoLine="0" autoPict="0">
                <anchor moveWithCells="1">
                  <from>
                    <xdr:col>35</xdr:col>
                    <xdr:colOff>0</xdr:colOff>
                    <xdr:row>18</xdr:row>
                    <xdr:rowOff>28575</xdr:rowOff>
                  </from>
                  <to>
                    <xdr:col>36</xdr:col>
                    <xdr:colOff>104775</xdr:colOff>
                    <xdr:row>18</xdr:row>
                    <xdr:rowOff>209550</xdr:rowOff>
                  </to>
                </anchor>
              </controlPr>
            </control>
          </mc:Choice>
        </mc:AlternateContent>
        <mc:AlternateContent xmlns:mc="http://schemas.openxmlformats.org/markup-compatibility/2006">
          <mc:Choice Requires="x14">
            <control shapeId="18438" r:id="rId9" name="Option Button 6">
              <controlPr locked="0" defaultSize="0" autoFill="0" autoLine="0" autoPict="0">
                <anchor moveWithCells="1">
                  <from>
                    <xdr:col>40</xdr:col>
                    <xdr:colOff>161925</xdr:colOff>
                    <xdr:row>18</xdr:row>
                    <xdr:rowOff>28575</xdr:rowOff>
                  </from>
                  <to>
                    <xdr:col>42</xdr:col>
                    <xdr:colOff>9525</xdr:colOff>
                    <xdr:row>18</xdr:row>
                    <xdr:rowOff>209550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6</xdr:col>
                    <xdr:colOff>180975</xdr:colOff>
                    <xdr:row>19</xdr:row>
                    <xdr:rowOff>0</xdr:rowOff>
                  </from>
                  <to>
                    <xdr:col>8</xdr:col>
                    <xdr:colOff>9525</xdr:colOff>
                    <xdr:row>19</xdr:row>
                    <xdr:rowOff>228600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11</xdr:col>
                    <xdr:colOff>190500</xdr:colOff>
                    <xdr:row>19</xdr:row>
                    <xdr:rowOff>9525</xdr:rowOff>
                  </from>
                  <to>
                    <xdr:col>13</xdr:col>
                    <xdr:colOff>28575</xdr:colOff>
                    <xdr:row>19</xdr:row>
                    <xdr:rowOff>228600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20</xdr:col>
                    <xdr:colOff>180975</xdr:colOff>
                    <xdr:row>19</xdr:row>
                    <xdr:rowOff>9525</xdr:rowOff>
                  </from>
                  <to>
                    <xdr:col>22</xdr:col>
                    <xdr:colOff>9525</xdr:colOff>
                    <xdr:row>19</xdr:row>
                    <xdr:rowOff>228600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28</xdr:col>
                    <xdr:colOff>171450</xdr:colOff>
                    <xdr:row>19</xdr:row>
                    <xdr:rowOff>9525</xdr:rowOff>
                  </from>
                  <to>
                    <xdr:col>29</xdr:col>
                    <xdr:colOff>190500</xdr:colOff>
                    <xdr:row>19</xdr:row>
                    <xdr:rowOff>228600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33</xdr:col>
                    <xdr:colOff>161925</xdr:colOff>
                    <xdr:row>19</xdr:row>
                    <xdr:rowOff>9525</xdr:rowOff>
                  </from>
                  <to>
                    <xdr:col>34</xdr:col>
                    <xdr:colOff>190500</xdr:colOff>
                    <xdr:row>19</xdr:row>
                    <xdr:rowOff>228600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39</xdr:col>
                    <xdr:colOff>161925</xdr:colOff>
                    <xdr:row>19</xdr:row>
                    <xdr:rowOff>9525</xdr:rowOff>
                  </from>
                  <to>
                    <xdr:col>41</xdr:col>
                    <xdr:colOff>0</xdr:colOff>
                    <xdr:row>19</xdr:row>
                    <xdr:rowOff>228600</xdr:rowOff>
                  </to>
                </anchor>
              </controlPr>
            </control>
          </mc:Choice>
        </mc:AlternateContent>
        <mc:AlternateContent xmlns:mc="http://schemas.openxmlformats.org/markup-compatibility/2006">
          <mc:Choice Requires="x14">
            <control shapeId="18445" r:id="rId16" name="Group Box 13">
              <controlPr defaultSize="0" autoFill="0" autoPict="0">
                <anchor moveWithCells="1">
                  <from>
                    <xdr:col>21</xdr:col>
                    <xdr:colOff>57150</xdr:colOff>
                    <xdr:row>17</xdr:row>
                    <xdr:rowOff>209550</xdr:rowOff>
                  </from>
                  <to>
                    <xdr:col>45</xdr:col>
                    <xdr:colOff>171450</xdr:colOff>
                    <xdr:row>18</xdr:row>
                    <xdr:rowOff>228600</xdr:rowOff>
                  </to>
                </anchor>
              </controlPr>
            </control>
          </mc:Choice>
        </mc:AlternateContent>
        <mc:AlternateContent xmlns:mc="http://schemas.openxmlformats.org/markup-compatibility/2006">
          <mc:Choice Requires="x14">
            <control shapeId="18446" r:id="rId17" name="Option Button 14">
              <controlPr locked="0" defaultSize="0" autoFill="0" autoLine="0" autoPict="0">
                <anchor moveWithCells="1">
                  <from>
                    <xdr:col>7</xdr:col>
                    <xdr:colOff>0</xdr:colOff>
                    <xdr:row>11</xdr:row>
                    <xdr:rowOff>19050</xdr:rowOff>
                  </from>
                  <to>
                    <xdr:col>8</xdr:col>
                    <xdr:colOff>66675</xdr:colOff>
                    <xdr:row>11</xdr:row>
                    <xdr:rowOff>190500</xdr:rowOff>
                  </to>
                </anchor>
              </controlPr>
            </control>
          </mc:Choice>
        </mc:AlternateContent>
        <mc:AlternateContent xmlns:mc="http://schemas.openxmlformats.org/markup-compatibility/2006">
          <mc:Choice Requires="x14">
            <control shapeId="18447" r:id="rId18" name="Option Button 15">
              <controlPr locked="0" defaultSize="0" autoFill="0" autoLine="0" autoPict="0">
                <anchor moveWithCells="1">
                  <from>
                    <xdr:col>13</xdr:col>
                    <xdr:colOff>19050</xdr:colOff>
                    <xdr:row>11</xdr:row>
                    <xdr:rowOff>19050</xdr:rowOff>
                  </from>
                  <to>
                    <xdr:col>15</xdr:col>
                    <xdr:colOff>190500</xdr:colOff>
                    <xdr:row>11</xdr:row>
                    <xdr:rowOff>200025</xdr:rowOff>
                  </to>
                </anchor>
              </controlPr>
            </control>
          </mc:Choice>
        </mc:AlternateContent>
        <mc:AlternateContent xmlns:mc="http://schemas.openxmlformats.org/markup-compatibility/2006">
          <mc:Choice Requires="x14">
            <control shapeId="18448" r:id="rId19" name="Option Button 16">
              <controlPr locked="0" defaultSize="0" autoFill="0" autoLine="0" autoPict="0">
                <anchor moveWithCells="1">
                  <from>
                    <xdr:col>20</xdr:col>
                    <xdr:colOff>180975</xdr:colOff>
                    <xdr:row>11</xdr:row>
                    <xdr:rowOff>19050</xdr:rowOff>
                  </from>
                  <to>
                    <xdr:col>22</xdr:col>
                    <xdr:colOff>47625</xdr:colOff>
                    <xdr:row>11</xdr:row>
                    <xdr:rowOff>200025</xdr:rowOff>
                  </to>
                </anchor>
              </controlPr>
            </control>
          </mc:Choice>
        </mc:AlternateContent>
        <mc:AlternateContent xmlns:mc="http://schemas.openxmlformats.org/markup-compatibility/2006">
          <mc:Choice Requires="x14">
            <control shapeId="18449" r:id="rId20" name="Option Button 17">
              <controlPr locked="0" defaultSize="0" autoFill="0" autoLine="0" autoPict="0">
                <anchor moveWithCells="1">
                  <from>
                    <xdr:col>27</xdr:col>
                    <xdr:colOff>180975</xdr:colOff>
                    <xdr:row>11</xdr:row>
                    <xdr:rowOff>19050</xdr:rowOff>
                  </from>
                  <to>
                    <xdr:col>29</xdr:col>
                    <xdr:colOff>47625</xdr:colOff>
                    <xdr:row>11</xdr:row>
                    <xdr:rowOff>200025</xdr:rowOff>
                  </to>
                </anchor>
              </controlPr>
            </control>
          </mc:Choice>
        </mc:AlternateContent>
        <mc:AlternateContent xmlns:mc="http://schemas.openxmlformats.org/markup-compatibility/2006">
          <mc:Choice Requires="x14">
            <control shapeId="18450" r:id="rId21" name="Group Box 18">
              <controlPr defaultSize="0" autoFill="0" autoPict="0">
                <anchor moveWithCells="1">
                  <from>
                    <xdr:col>6</xdr:col>
                    <xdr:colOff>47625</xdr:colOff>
                    <xdr:row>10</xdr:row>
                    <xdr:rowOff>209550</xdr:rowOff>
                  </from>
                  <to>
                    <xdr:col>34</xdr:col>
                    <xdr:colOff>104775</xdr:colOff>
                    <xdr:row>12</xdr:row>
                    <xdr:rowOff>95250</xdr:rowOff>
                  </to>
                </anchor>
              </controlPr>
            </control>
          </mc:Choice>
        </mc:AlternateContent>
        <mc:AlternateContent xmlns:mc="http://schemas.openxmlformats.org/markup-compatibility/2006">
          <mc:Choice Requires="x14">
            <control shapeId="18451" r:id="rId22" name="Group Box 19">
              <controlPr defaultSize="0" autoFill="0" autoPict="0">
                <anchor moveWithCells="1">
                  <from>
                    <xdr:col>9</xdr:col>
                    <xdr:colOff>85725</xdr:colOff>
                    <xdr:row>2</xdr:row>
                    <xdr:rowOff>123825</xdr:rowOff>
                  </from>
                  <to>
                    <xdr:col>18</xdr:col>
                    <xdr:colOff>76200</xdr:colOff>
                    <xdr:row>6</xdr:row>
                    <xdr:rowOff>85725</xdr:rowOff>
                  </to>
                </anchor>
              </controlPr>
            </control>
          </mc:Choice>
        </mc:AlternateContent>
        <mc:AlternateContent xmlns:mc="http://schemas.openxmlformats.org/markup-compatibility/2006">
          <mc:Choice Requires="x14">
            <control shapeId="18453" r:id="rId23" name="Check Box 21">
              <controlPr defaultSize="0" autoFill="0" autoLine="0" autoPict="0">
                <anchor moveWithCells="1">
                  <from>
                    <xdr:col>6</xdr:col>
                    <xdr:colOff>180975</xdr:colOff>
                    <xdr:row>14</xdr:row>
                    <xdr:rowOff>19050</xdr:rowOff>
                  </from>
                  <to>
                    <xdr:col>7</xdr:col>
                    <xdr:colOff>180975</xdr:colOff>
                    <xdr:row>15</xdr:row>
                    <xdr:rowOff>104775</xdr:rowOff>
                  </to>
                </anchor>
              </controlPr>
            </control>
          </mc:Choice>
        </mc:AlternateContent>
        <mc:AlternateContent xmlns:mc="http://schemas.openxmlformats.org/markup-compatibility/2006">
          <mc:Choice Requires="x14">
            <control shapeId="18454" r:id="rId24" name="Option Button 22">
              <controlPr locked="0" defaultSize="0" autoFill="0" autoLine="0" autoPict="0">
                <anchor moveWithCells="1">
                  <from>
                    <xdr:col>32</xdr:col>
                    <xdr:colOff>161925</xdr:colOff>
                    <xdr:row>21</xdr:row>
                    <xdr:rowOff>9525</xdr:rowOff>
                  </from>
                  <to>
                    <xdr:col>33</xdr:col>
                    <xdr:colOff>171450</xdr:colOff>
                    <xdr:row>21</xdr:row>
                    <xdr:rowOff>228600</xdr:rowOff>
                  </to>
                </anchor>
              </controlPr>
            </control>
          </mc:Choice>
        </mc:AlternateContent>
        <mc:AlternateContent xmlns:mc="http://schemas.openxmlformats.org/markup-compatibility/2006">
          <mc:Choice Requires="x14">
            <control shapeId="18455" r:id="rId25" name="Option Button 23">
              <controlPr locked="0" defaultSize="0" autoFill="0" autoLine="0" autoPict="0">
                <anchor moveWithCells="1">
                  <from>
                    <xdr:col>38</xdr:col>
                    <xdr:colOff>171450</xdr:colOff>
                    <xdr:row>21</xdr:row>
                    <xdr:rowOff>9525</xdr:rowOff>
                  </from>
                  <to>
                    <xdr:col>39</xdr:col>
                    <xdr:colOff>171450</xdr:colOff>
                    <xdr:row>21</xdr:row>
                    <xdr:rowOff>228600</xdr:rowOff>
                  </to>
                </anchor>
              </controlPr>
            </control>
          </mc:Choice>
        </mc:AlternateContent>
        <mc:AlternateContent xmlns:mc="http://schemas.openxmlformats.org/markup-compatibility/2006">
          <mc:Choice Requires="x14">
            <control shapeId="18456" r:id="rId26" name="Option Button 24">
              <controlPr locked="0" defaultSize="0" autoFill="0" autoLine="0" autoPict="0">
                <anchor moveWithCells="1">
                  <from>
                    <xdr:col>32</xdr:col>
                    <xdr:colOff>161925</xdr:colOff>
                    <xdr:row>22</xdr:row>
                    <xdr:rowOff>9525</xdr:rowOff>
                  </from>
                  <to>
                    <xdr:col>33</xdr:col>
                    <xdr:colOff>171450</xdr:colOff>
                    <xdr:row>22</xdr:row>
                    <xdr:rowOff>228600</xdr:rowOff>
                  </to>
                </anchor>
              </controlPr>
            </control>
          </mc:Choice>
        </mc:AlternateContent>
        <mc:AlternateContent xmlns:mc="http://schemas.openxmlformats.org/markup-compatibility/2006">
          <mc:Choice Requires="x14">
            <control shapeId="18457" r:id="rId27" name="Option Button 25">
              <controlPr locked="0" defaultSize="0" autoFill="0" autoLine="0" autoPict="0">
                <anchor moveWithCells="1">
                  <from>
                    <xdr:col>32</xdr:col>
                    <xdr:colOff>161925</xdr:colOff>
                    <xdr:row>23</xdr:row>
                    <xdr:rowOff>9525</xdr:rowOff>
                  </from>
                  <to>
                    <xdr:col>33</xdr:col>
                    <xdr:colOff>171450</xdr:colOff>
                    <xdr:row>23</xdr:row>
                    <xdr:rowOff>228600</xdr:rowOff>
                  </to>
                </anchor>
              </controlPr>
            </control>
          </mc:Choice>
        </mc:AlternateContent>
        <mc:AlternateContent xmlns:mc="http://schemas.openxmlformats.org/markup-compatibility/2006">
          <mc:Choice Requires="x14">
            <control shapeId="18458" r:id="rId28" name="Option Button 26">
              <controlPr locked="0" defaultSize="0" autoFill="0" autoLine="0" autoPict="0">
                <anchor moveWithCells="1">
                  <from>
                    <xdr:col>38</xdr:col>
                    <xdr:colOff>171450</xdr:colOff>
                    <xdr:row>22</xdr:row>
                    <xdr:rowOff>9525</xdr:rowOff>
                  </from>
                  <to>
                    <xdr:col>39</xdr:col>
                    <xdr:colOff>171450</xdr:colOff>
                    <xdr:row>22</xdr:row>
                    <xdr:rowOff>228600</xdr:rowOff>
                  </to>
                </anchor>
              </controlPr>
            </control>
          </mc:Choice>
        </mc:AlternateContent>
        <mc:AlternateContent xmlns:mc="http://schemas.openxmlformats.org/markup-compatibility/2006">
          <mc:Choice Requires="x14">
            <control shapeId="18459" r:id="rId29" name="Option Button 27">
              <controlPr locked="0" defaultSize="0" autoFill="0" autoLine="0" autoPict="0">
                <anchor moveWithCells="1">
                  <from>
                    <xdr:col>38</xdr:col>
                    <xdr:colOff>171450</xdr:colOff>
                    <xdr:row>23</xdr:row>
                    <xdr:rowOff>9525</xdr:rowOff>
                  </from>
                  <to>
                    <xdr:col>39</xdr:col>
                    <xdr:colOff>171450</xdr:colOff>
                    <xdr:row>23</xdr:row>
                    <xdr:rowOff>228600</xdr:rowOff>
                  </to>
                </anchor>
              </controlPr>
            </control>
          </mc:Choice>
        </mc:AlternateContent>
        <mc:AlternateContent xmlns:mc="http://schemas.openxmlformats.org/markup-compatibility/2006">
          <mc:Choice Requires="x14">
            <control shapeId="18460" r:id="rId30" name="Group Box 28">
              <controlPr defaultSize="0" autoFill="0" autoPict="0">
                <anchor moveWithCells="1">
                  <from>
                    <xdr:col>31</xdr:col>
                    <xdr:colOff>57150</xdr:colOff>
                    <xdr:row>20</xdr:row>
                    <xdr:rowOff>409575</xdr:rowOff>
                  </from>
                  <to>
                    <xdr:col>41</xdr:col>
                    <xdr:colOff>190500</xdr:colOff>
                    <xdr:row>21</xdr:row>
                    <xdr:rowOff>238125</xdr:rowOff>
                  </to>
                </anchor>
              </controlPr>
            </control>
          </mc:Choice>
        </mc:AlternateContent>
        <mc:AlternateContent xmlns:mc="http://schemas.openxmlformats.org/markup-compatibility/2006">
          <mc:Choice Requires="x14">
            <control shapeId="18461" r:id="rId31" name="Group Box 29">
              <controlPr defaultSize="0" autoFill="0" autoPict="0">
                <anchor moveWithCells="1">
                  <from>
                    <xdr:col>31</xdr:col>
                    <xdr:colOff>57150</xdr:colOff>
                    <xdr:row>21</xdr:row>
                    <xdr:rowOff>219075</xdr:rowOff>
                  </from>
                  <to>
                    <xdr:col>41</xdr:col>
                    <xdr:colOff>190500</xdr:colOff>
                    <xdr:row>23</xdr:row>
                    <xdr:rowOff>47625</xdr:rowOff>
                  </to>
                </anchor>
              </controlPr>
            </control>
          </mc:Choice>
        </mc:AlternateContent>
        <mc:AlternateContent xmlns:mc="http://schemas.openxmlformats.org/markup-compatibility/2006">
          <mc:Choice Requires="x14">
            <control shapeId="18462" r:id="rId32" name="Group Box 30">
              <controlPr defaultSize="0" autoFill="0" autoPict="0">
                <anchor moveWithCells="1">
                  <from>
                    <xdr:col>31</xdr:col>
                    <xdr:colOff>57150</xdr:colOff>
                    <xdr:row>22</xdr:row>
                    <xdr:rowOff>200025</xdr:rowOff>
                  </from>
                  <to>
                    <xdr:col>41</xdr:col>
                    <xdr:colOff>190500</xdr:colOff>
                    <xdr:row>25</xdr:row>
                    <xdr:rowOff>28575</xdr:rowOff>
                  </to>
                </anchor>
              </controlPr>
            </control>
          </mc:Choice>
        </mc:AlternateContent>
        <mc:AlternateContent xmlns:mc="http://schemas.openxmlformats.org/markup-compatibility/2006">
          <mc:Choice Requires="x14">
            <control shapeId="18463" r:id="rId33" name="Option Button 31">
              <controlPr locked="0" defaultSize="0" autoFill="0" autoLine="0" autoPict="0">
                <anchor moveWithCells="1">
                  <from>
                    <xdr:col>19</xdr:col>
                    <xdr:colOff>180975</xdr:colOff>
                    <xdr:row>33</xdr:row>
                    <xdr:rowOff>152400</xdr:rowOff>
                  </from>
                  <to>
                    <xdr:col>20</xdr:col>
                    <xdr:colOff>180975</xdr:colOff>
                    <xdr:row>35</xdr:row>
                    <xdr:rowOff>38100</xdr:rowOff>
                  </to>
                </anchor>
              </controlPr>
            </control>
          </mc:Choice>
        </mc:AlternateContent>
        <mc:AlternateContent xmlns:mc="http://schemas.openxmlformats.org/markup-compatibility/2006">
          <mc:Choice Requires="x14">
            <control shapeId="18464" r:id="rId34" name="Option Button 32">
              <controlPr locked="0" defaultSize="0" autoFill="0" autoLine="0" autoPict="0">
                <anchor moveWithCells="1">
                  <from>
                    <xdr:col>23</xdr:col>
                    <xdr:colOff>85725</xdr:colOff>
                    <xdr:row>33</xdr:row>
                    <xdr:rowOff>152400</xdr:rowOff>
                  </from>
                  <to>
                    <xdr:col>24</xdr:col>
                    <xdr:colOff>171450</xdr:colOff>
                    <xdr:row>35</xdr:row>
                    <xdr:rowOff>38100</xdr:rowOff>
                  </to>
                </anchor>
              </controlPr>
            </control>
          </mc:Choice>
        </mc:AlternateContent>
        <mc:AlternateContent xmlns:mc="http://schemas.openxmlformats.org/markup-compatibility/2006">
          <mc:Choice Requires="x14">
            <control shapeId="18465" r:id="rId35" name="Option Button 33">
              <controlPr locked="0" defaultSize="0" autoFill="0" autoLine="0" autoPict="0">
                <anchor moveWithCells="1">
                  <from>
                    <xdr:col>26</xdr:col>
                    <xdr:colOff>171450</xdr:colOff>
                    <xdr:row>33</xdr:row>
                    <xdr:rowOff>152400</xdr:rowOff>
                  </from>
                  <to>
                    <xdr:col>27</xdr:col>
                    <xdr:colOff>180975</xdr:colOff>
                    <xdr:row>35</xdr:row>
                    <xdr:rowOff>38100</xdr:rowOff>
                  </to>
                </anchor>
              </controlPr>
            </control>
          </mc:Choice>
        </mc:AlternateContent>
        <mc:AlternateContent xmlns:mc="http://schemas.openxmlformats.org/markup-compatibility/2006">
          <mc:Choice Requires="x14">
            <control shapeId="18466" r:id="rId36" name="Option Button 34">
              <controlPr locked="0" defaultSize="0" autoFill="0" autoLine="0" autoPict="0">
                <anchor moveWithCells="1">
                  <from>
                    <xdr:col>29</xdr:col>
                    <xdr:colOff>161925</xdr:colOff>
                    <xdr:row>33</xdr:row>
                    <xdr:rowOff>152400</xdr:rowOff>
                  </from>
                  <to>
                    <xdr:col>30</xdr:col>
                    <xdr:colOff>161925</xdr:colOff>
                    <xdr:row>35</xdr:row>
                    <xdr:rowOff>38100</xdr:rowOff>
                  </to>
                </anchor>
              </controlPr>
            </control>
          </mc:Choice>
        </mc:AlternateContent>
        <mc:AlternateContent xmlns:mc="http://schemas.openxmlformats.org/markup-compatibility/2006">
          <mc:Choice Requires="x14">
            <control shapeId="18467" r:id="rId37" name="Check Box 35">
              <controlPr defaultSize="0" autoFill="0" autoLine="0" autoPict="0">
                <anchor moveWithCells="1">
                  <from>
                    <xdr:col>6</xdr:col>
                    <xdr:colOff>180975</xdr:colOff>
                    <xdr:row>37</xdr:row>
                    <xdr:rowOff>57150</xdr:rowOff>
                  </from>
                  <to>
                    <xdr:col>7</xdr:col>
                    <xdr:colOff>180975</xdr:colOff>
                    <xdr:row>38</xdr:row>
                    <xdr:rowOff>104775</xdr:rowOff>
                  </to>
                </anchor>
              </controlPr>
            </control>
          </mc:Choice>
        </mc:AlternateContent>
        <mc:AlternateContent xmlns:mc="http://schemas.openxmlformats.org/markup-compatibility/2006">
          <mc:Choice Requires="x14">
            <control shapeId="18468" r:id="rId38" name="Check Box 36">
              <controlPr defaultSize="0" autoFill="0" autoLine="0" autoPict="0">
                <anchor moveWithCells="1">
                  <from>
                    <xdr:col>6</xdr:col>
                    <xdr:colOff>180975</xdr:colOff>
                    <xdr:row>39</xdr:row>
                    <xdr:rowOff>9525</xdr:rowOff>
                  </from>
                  <to>
                    <xdr:col>7</xdr:col>
                    <xdr:colOff>180975</xdr:colOff>
                    <xdr:row>40</xdr:row>
                    <xdr:rowOff>0</xdr:rowOff>
                  </to>
                </anchor>
              </controlPr>
            </control>
          </mc:Choice>
        </mc:AlternateContent>
        <mc:AlternateContent xmlns:mc="http://schemas.openxmlformats.org/markup-compatibility/2006">
          <mc:Choice Requires="x14">
            <control shapeId="18469" r:id="rId39" name="Check Box 37">
              <controlPr defaultSize="0" autoFill="0" autoLine="0" autoPict="0">
                <anchor moveWithCells="1">
                  <from>
                    <xdr:col>6</xdr:col>
                    <xdr:colOff>180975</xdr:colOff>
                    <xdr:row>40</xdr:row>
                    <xdr:rowOff>19050</xdr:rowOff>
                  </from>
                  <to>
                    <xdr:col>7</xdr:col>
                    <xdr:colOff>180975</xdr:colOff>
                    <xdr:row>41</xdr:row>
                    <xdr:rowOff>9525</xdr:rowOff>
                  </to>
                </anchor>
              </controlPr>
            </control>
          </mc:Choice>
        </mc:AlternateContent>
        <mc:AlternateContent xmlns:mc="http://schemas.openxmlformats.org/markup-compatibility/2006">
          <mc:Choice Requires="x14">
            <control shapeId="18470" r:id="rId40" name="Check Box 38">
              <controlPr defaultSize="0" autoFill="0" autoLine="0" autoPict="0">
                <anchor moveWithCells="1">
                  <from>
                    <xdr:col>35</xdr:col>
                    <xdr:colOff>0</xdr:colOff>
                    <xdr:row>37</xdr:row>
                    <xdr:rowOff>66675</xdr:rowOff>
                  </from>
                  <to>
                    <xdr:col>37</xdr:col>
                    <xdr:colOff>47625</xdr:colOff>
                    <xdr:row>38</xdr:row>
                    <xdr:rowOff>114300</xdr:rowOff>
                  </to>
                </anchor>
              </controlPr>
            </control>
          </mc:Choice>
        </mc:AlternateContent>
        <mc:AlternateContent xmlns:mc="http://schemas.openxmlformats.org/markup-compatibility/2006">
          <mc:Choice Requires="x14">
            <control shapeId="18471" r:id="rId41" name="Check Box 39">
              <controlPr defaultSize="0" autoFill="0" autoLine="0" autoPict="0">
                <anchor moveWithCells="1">
                  <from>
                    <xdr:col>35</xdr:col>
                    <xdr:colOff>0</xdr:colOff>
                    <xdr:row>39</xdr:row>
                    <xdr:rowOff>123825</xdr:rowOff>
                  </from>
                  <to>
                    <xdr:col>37</xdr:col>
                    <xdr:colOff>47625</xdr:colOff>
                    <xdr:row>40</xdr:row>
                    <xdr:rowOff>104775</xdr:rowOff>
                  </to>
                </anchor>
              </controlPr>
            </control>
          </mc:Choice>
        </mc:AlternateContent>
        <mc:AlternateContent xmlns:mc="http://schemas.openxmlformats.org/markup-compatibility/2006">
          <mc:Choice Requires="x14">
            <control shapeId="18472" r:id="rId42" name="Check Box 40">
              <controlPr defaultSize="0" autoFill="0" autoLine="0" autoPict="0">
                <anchor moveWithCells="1">
                  <from>
                    <xdr:col>6</xdr:col>
                    <xdr:colOff>180975</xdr:colOff>
                    <xdr:row>41</xdr:row>
                    <xdr:rowOff>28575</xdr:rowOff>
                  </from>
                  <to>
                    <xdr:col>7</xdr:col>
                    <xdr:colOff>180975</xdr:colOff>
                    <xdr:row>42</xdr:row>
                    <xdr:rowOff>9525</xdr:rowOff>
                  </to>
                </anchor>
              </controlPr>
            </control>
          </mc:Choice>
        </mc:AlternateContent>
        <mc:AlternateContent xmlns:mc="http://schemas.openxmlformats.org/markup-compatibility/2006">
          <mc:Choice Requires="x14">
            <control shapeId="18473" r:id="rId43" name="Check Box 41">
              <controlPr defaultSize="0" autoFill="0" autoLine="0" autoPict="0">
                <anchor moveWithCells="1">
                  <from>
                    <xdr:col>6</xdr:col>
                    <xdr:colOff>180975</xdr:colOff>
                    <xdr:row>42</xdr:row>
                    <xdr:rowOff>28575</xdr:rowOff>
                  </from>
                  <to>
                    <xdr:col>7</xdr:col>
                    <xdr:colOff>180975</xdr:colOff>
                    <xdr:row>43</xdr:row>
                    <xdr:rowOff>19050</xdr:rowOff>
                  </to>
                </anchor>
              </controlPr>
            </control>
          </mc:Choice>
        </mc:AlternateContent>
        <mc:AlternateContent xmlns:mc="http://schemas.openxmlformats.org/markup-compatibility/2006">
          <mc:Choice Requires="x14">
            <control shapeId="18474" r:id="rId44" name="Group Box 42">
              <controlPr defaultSize="0" autoFill="0" autoPict="0">
                <anchor moveWithCells="1">
                  <from>
                    <xdr:col>19</xdr:col>
                    <xdr:colOff>47625</xdr:colOff>
                    <xdr:row>33</xdr:row>
                    <xdr:rowOff>133350</xdr:rowOff>
                  </from>
                  <to>
                    <xdr:col>34</xdr:col>
                    <xdr:colOff>161925</xdr:colOff>
                    <xdr:row>35</xdr:row>
                    <xdr:rowOff>104775</xdr:rowOff>
                  </to>
                </anchor>
              </controlPr>
            </control>
          </mc:Choice>
        </mc:AlternateContent>
        <mc:AlternateContent xmlns:mc="http://schemas.openxmlformats.org/markup-compatibility/2006">
          <mc:Choice Requires="x14">
            <control shapeId="18475" r:id="rId45" name="Check Box 43">
              <controlPr defaultSize="0" autoFill="0" autoLine="0" autoPict="0">
                <anchor moveWithCells="1">
                  <from>
                    <xdr:col>6</xdr:col>
                    <xdr:colOff>180975</xdr:colOff>
                    <xdr:row>35</xdr:row>
                    <xdr:rowOff>9525</xdr:rowOff>
                  </from>
                  <to>
                    <xdr:col>7</xdr:col>
                    <xdr:colOff>180975</xdr:colOff>
                    <xdr:row>36</xdr:row>
                    <xdr:rowOff>28575</xdr:rowOff>
                  </to>
                </anchor>
              </controlPr>
            </control>
          </mc:Choice>
        </mc:AlternateContent>
        <mc:AlternateContent xmlns:mc="http://schemas.openxmlformats.org/markup-compatibility/2006">
          <mc:Choice Requires="x14">
            <control shapeId="18476" r:id="rId46" name="Option Button 44">
              <controlPr locked="0" defaultSize="0" autoFill="0" autoLine="0" autoPict="0">
                <anchor moveWithCells="1">
                  <from>
                    <xdr:col>2</xdr:col>
                    <xdr:colOff>0</xdr:colOff>
                    <xdr:row>42</xdr:row>
                    <xdr:rowOff>219075</xdr:rowOff>
                  </from>
                  <to>
                    <xdr:col>3</xdr:col>
                    <xdr:colOff>0</xdr:colOff>
                    <xdr:row>44</xdr:row>
                    <xdr:rowOff>28575</xdr:rowOff>
                  </to>
                </anchor>
              </controlPr>
            </control>
          </mc:Choice>
        </mc:AlternateContent>
        <mc:AlternateContent xmlns:mc="http://schemas.openxmlformats.org/markup-compatibility/2006">
          <mc:Choice Requires="x14">
            <control shapeId="18477" r:id="rId47" name="Option Button 45">
              <controlPr locked="0" defaultSize="0" autoFill="0" autoLine="0" autoPict="0">
                <anchor moveWithCells="1">
                  <from>
                    <xdr:col>2</xdr:col>
                    <xdr:colOff>0</xdr:colOff>
                    <xdr:row>44</xdr:row>
                    <xdr:rowOff>152400</xdr:rowOff>
                  </from>
                  <to>
                    <xdr:col>3</xdr:col>
                    <xdr:colOff>0</xdr:colOff>
                    <xdr:row>46</xdr:row>
                    <xdr:rowOff>28575</xdr:rowOff>
                  </to>
                </anchor>
              </controlPr>
            </control>
          </mc:Choice>
        </mc:AlternateContent>
        <mc:AlternateContent xmlns:mc="http://schemas.openxmlformats.org/markup-compatibility/2006">
          <mc:Choice Requires="x14">
            <control shapeId="18478" r:id="rId48" name="Option Button 46">
              <controlPr locked="0" defaultSize="0" autoFill="0" autoLine="0" autoPict="0">
                <anchor moveWithCells="1">
                  <from>
                    <xdr:col>2</xdr:col>
                    <xdr:colOff>0</xdr:colOff>
                    <xdr:row>45</xdr:row>
                    <xdr:rowOff>161925</xdr:rowOff>
                  </from>
                  <to>
                    <xdr:col>3</xdr:col>
                    <xdr:colOff>0</xdr:colOff>
                    <xdr:row>47</xdr:row>
                    <xdr:rowOff>28575</xdr:rowOff>
                  </to>
                </anchor>
              </controlPr>
            </control>
          </mc:Choice>
        </mc:AlternateContent>
        <mc:AlternateContent xmlns:mc="http://schemas.openxmlformats.org/markup-compatibility/2006">
          <mc:Choice Requires="x14">
            <control shapeId="18479" r:id="rId49" name="Option Button 47">
              <controlPr locked="0" defaultSize="0" autoFill="0" autoLine="0" autoPict="0">
                <anchor moveWithCells="1">
                  <from>
                    <xdr:col>2</xdr:col>
                    <xdr:colOff>0</xdr:colOff>
                    <xdr:row>47</xdr:row>
                    <xdr:rowOff>161925</xdr:rowOff>
                  </from>
                  <to>
                    <xdr:col>3</xdr:col>
                    <xdr:colOff>0</xdr:colOff>
                    <xdr:row>49</xdr:row>
                    <xdr:rowOff>28575</xdr:rowOff>
                  </to>
                </anchor>
              </controlPr>
            </control>
          </mc:Choice>
        </mc:AlternateContent>
        <mc:AlternateContent xmlns:mc="http://schemas.openxmlformats.org/markup-compatibility/2006">
          <mc:Choice Requires="x14">
            <control shapeId="18480" r:id="rId50" name="Option Button 48">
              <controlPr locked="0" defaultSize="0" autoFill="0" autoLine="0" autoPict="0">
                <anchor moveWithCells="1">
                  <from>
                    <xdr:col>2</xdr:col>
                    <xdr:colOff>0</xdr:colOff>
                    <xdr:row>52</xdr:row>
                    <xdr:rowOff>152400</xdr:rowOff>
                  </from>
                  <to>
                    <xdr:col>3</xdr:col>
                    <xdr:colOff>0</xdr:colOff>
                    <xdr:row>54</xdr:row>
                    <xdr:rowOff>28575</xdr:rowOff>
                  </to>
                </anchor>
              </controlPr>
            </control>
          </mc:Choice>
        </mc:AlternateContent>
        <mc:AlternateContent xmlns:mc="http://schemas.openxmlformats.org/markup-compatibility/2006">
          <mc:Choice Requires="x14">
            <control shapeId="18481" r:id="rId51" name="Option Button 49">
              <controlPr locked="0" defaultSize="0" autoFill="0" autoLine="0" autoPict="0">
                <anchor moveWithCells="1">
                  <from>
                    <xdr:col>2</xdr:col>
                    <xdr:colOff>0</xdr:colOff>
                    <xdr:row>51</xdr:row>
                    <xdr:rowOff>152400</xdr:rowOff>
                  </from>
                  <to>
                    <xdr:col>3</xdr:col>
                    <xdr:colOff>0</xdr:colOff>
                    <xdr:row>53</xdr:row>
                    <xdr:rowOff>19050</xdr:rowOff>
                  </to>
                </anchor>
              </controlPr>
            </control>
          </mc:Choice>
        </mc:AlternateContent>
        <mc:AlternateContent xmlns:mc="http://schemas.openxmlformats.org/markup-compatibility/2006">
          <mc:Choice Requires="x14">
            <control shapeId="18482" r:id="rId52" name="Option Button 50">
              <controlPr locked="0" defaultSize="0" autoFill="0" autoLine="0" autoPict="0">
                <anchor moveWithCells="1">
                  <from>
                    <xdr:col>2</xdr:col>
                    <xdr:colOff>0</xdr:colOff>
                    <xdr:row>55</xdr:row>
                    <xdr:rowOff>152400</xdr:rowOff>
                  </from>
                  <to>
                    <xdr:col>3</xdr:col>
                    <xdr:colOff>0</xdr:colOff>
                    <xdr:row>57</xdr:row>
                    <xdr:rowOff>19050</xdr:rowOff>
                  </to>
                </anchor>
              </controlPr>
            </control>
          </mc:Choice>
        </mc:AlternateContent>
        <mc:AlternateContent xmlns:mc="http://schemas.openxmlformats.org/markup-compatibility/2006">
          <mc:Choice Requires="x14">
            <control shapeId="18483" r:id="rId53" name="Option Button 51">
              <controlPr locked="0" defaultSize="0" autoFill="0" autoLine="0" autoPict="0">
                <anchor moveWithCells="1">
                  <from>
                    <xdr:col>2</xdr:col>
                    <xdr:colOff>0</xdr:colOff>
                    <xdr:row>54</xdr:row>
                    <xdr:rowOff>171450</xdr:rowOff>
                  </from>
                  <to>
                    <xdr:col>3</xdr:col>
                    <xdr:colOff>0</xdr:colOff>
                    <xdr:row>56</xdr:row>
                    <xdr:rowOff>28575</xdr:rowOff>
                  </to>
                </anchor>
              </controlPr>
            </control>
          </mc:Choice>
        </mc:AlternateContent>
        <mc:AlternateContent xmlns:mc="http://schemas.openxmlformats.org/markup-compatibility/2006">
          <mc:Choice Requires="x14">
            <control shapeId="18484" r:id="rId54" name="Option Button 52">
              <controlPr locked="0" defaultSize="0" autoFill="0" autoLine="0" autoPict="0">
                <anchor moveWithCells="1">
                  <from>
                    <xdr:col>2</xdr:col>
                    <xdr:colOff>0</xdr:colOff>
                    <xdr:row>53</xdr:row>
                    <xdr:rowOff>152400</xdr:rowOff>
                  </from>
                  <to>
                    <xdr:col>3</xdr:col>
                    <xdr:colOff>0</xdr:colOff>
                    <xdr:row>55</xdr:row>
                    <xdr:rowOff>19050</xdr:rowOff>
                  </to>
                </anchor>
              </controlPr>
            </control>
          </mc:Choice>
        </mc:AlternateContent>
        <mc:AlternateContent xmlns:mc="http://schemas.openxmlformats.org/markup-compatibility/2006">
          <mc:Choice Requires="x14">
            <control shapeId="18485" r:id="rId55" name="Group Box 53">
              <controlPr defaultSize="0" autoFill="0" autoPict="0">
                <anchor moveWithCells="1">
                  <from>
                    <xdr:col>1</xdr:col>
                    <xdr:colOff>142875</xdr:colOff>
                    <xdr:row>42</xdr:row>
                    <xdr:rowOff>200025</xdr:rowOff>
                  </from>
                  <to>
                    <xdr:col>3</xdr:col>
                    <xdr:colOff>123825</xdr:colOff>
                    <xdr:row>50</xdr:row>
                    <xdr:rowOff>104775</xdr:rowOff>
                  </to>
                </anchor>
              </controlPr>
            </control>
          </mc:Choice>
        </mc:AlternateContent>
        <mc:AlternateContent xmlns:mc="http://schemas.openxmlformats.org/markup-compatibility/2006">
          <mc:Choice Requires="x14">
            <control shapeId="18486" r:id="rId56" name="Group Box 54">
              <controlPr defaultSize="0" autoFill="0" autoPict="0">
                <anchor moveWithCells="1">
                  <from>
                    <xdr:col>1</xdr:col>
                    <xdr:colOff>123825</xdr:colOff>
                    <xdr:row>52</xdr:row>
                    <xdr:rowOff>0</xdr:rowOff>
                  </from>
                  <to>
                    <xdr:col>3</xdr:col>
                    <xdr:colOff>123825</xdr:colOff>
                    <xdr:row>58</xdr:row>
                    <xdr:rowOff>66675</xdr:rowOff>
                  </to>
                </anchor>
              </controlPr>
            </control>
          </mc:Choice>
        </mc:AlternateContent>
        <mc:AlternateContent xmlns:mc="http://schemas.openxmlformats.org/markup-compatibility/2006">
          <mc:Choice Requires="x14">
            <control shapeId="18487" r:id="rId57" name="Group Box 55">
              <controlPr defaultSize="0" autoFill="0" autoPict="0">
                <anchor moveWithCells="1">
                  <from>
                    <xdr:col>19</xdr:col>
                    <xdr:colOff>19050</xdr:colOff>
                    <xdr:row>17</xdr:row>
                    <xdr:rowOff>238125</xdr:rowOff>
                  </from>
                  <to>
                    <xdr:col>45</xdr:col>
                    <xdr:colOff>104775</xdr:colOff>
                    <xdr:row>19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pageSetUpPr fitToPage="1"/>
  </sheetPr>
  <dimension ref="A1:AL37"/>
  <sheetViews>
    <sheetView showGridLines="0" zoomScale="115" zoomScaleNormal="115" workbookViewId="0">
      <selection activeCell="A10" sqref="A10:E10"/>
    </sheetView>
  </sheetViews>
  <sheetFormatPr defaultColWidth="2.625" defaultRowHeight="13.5" x14ac:dyDescent="0.15"/>
  <cols>
    <col min="1" max="3" width="2.625" style="2"/>
    <col min="4" max="4" width="5" style="2" customWidth="1"/>
    <col min="5" max="8" width="2.625" style="2"/>
    <col min="9" max="10" width="1.75" style="2" customWidth="1"/>
    <col min="11" max="11" width="2.625" style="2" customWidth="1"/>
    <col min="12" max="16384" width="2.625" style="2"/>
  </cols>
  <sheetData>
    <row r="1" spans="1:38" ht="19.5" customHeight="1" x14ac:dyDescent="0.15">
      <c r="A1" s="281" t="s">
        <v>78</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row>
    <row r="2" spans="1:38" ht="10.5"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row>
    <row r="3" spans="1:38" s="6" customFormat="1" ht="21.75" customHeight="1" x14ac:dyDescent="0.15">
      <c r="H3" s="414" t="str">
        <f>IF(【報告書】!H7="","",【報告書】!H7)</f>
        <v/>
      </c>
      <c r="I3" s="414"/>
      <c r="J3" s="414"/>
      <c r="K3" s="414"/>
      <c r="L3" s="414"/>
      <c r="M3" s="414"/>
      <c r="N3" s="414"/>
      <c r="O3" s="414"/>
      <c r="P3" s="414"/>
      <c r="Q3" s="414"/>
      <c r="R3" s="414"/>
      <c r="S3" s="414"/>
      <c r="T3" s="36"/>
      <c r="U3" s="36"/>
      <c r="V3" s="36"/>
      <c r="W3" s="37" t="s">
        <v>58</v>
      </c>
      <c r="X3" s="43"/>
      <c r="Y3" s="43"/>
      <c r="Z3" s="416" t="str">
        <f>【報告書】!AH3</f>
        <v>　　　　　　　年　　　　月　　　　日</v>
      </c>
      <c r="AA3" s="416"/>
      <c r="AB3" s="416"/>
      <c r="AC3" s="416"/>
      <c r="AD3" s="416"/>
      <c r="AE3" s="416"/>
      <c r="AF3" s="416"/>
      <c r="AG3" s="416"/>
      <c r="AH3" s="416"/>
      <c r="AI3" s="416"/>
      <c r="AJ3" s="416"/>
      <c r="AK3" s="9"/>
    </row>
    <row r="4" spans="1:38" ht="24.75" customHeight="1" x14ac:dyDescent="0.15">
      <c r="A4" s="38" t="s">
        <v>59</v>
      </c>
      <c r="B4" s="39"/>
      <c r="C4" s="44"/>
      <c r="D4" s="44"/>
      <c r="E4" s="44"/>
      <c r="F4" s="44"/>
      <c r="G4" s="44"/>
      <c r="H4" s="415"/>
      <c r="I4" s="415"/>
      <c r="J4" s="415"/>
      <c r="K4" s="415"/>
      <c r="L4" s="415"/>
      <c r="M4" s="415"/>
      <c r="N4" s="415"/>
      <c r="O4" s="415"/>
      <c r="P4" s="415"/>
      <c r="Q4" s="415"/>
      <c r="R4" s="415"/>
      <c r="S4" s="415"/>
      <c r="T4" s="40"/>
      <c r="U4" s="40"/>
      <c r="V4" s="40"/>
      <c r="W4" s="41" t="s">
        <v>60</v>
      </c>
      <c r="X4" s="45"/>
      <c r="Y4" s="46"/>
      <c r="Z4" s="417" t="str">
        <f>IF(【報告書】!D4="","",【報告書】!D4)</f>
        <v/>
      </c>
      <c r="AA4" s="417"/>
      <c r="AB4" s="417"/>
      <c r="AC4" s="417"/>
      <c r="AD4" s="417"/>
      <c r="AE4" s="417"/>
      <c r="AF4" s="417"/>
      <c r="AG4" s="417"/>
      <c r="AH4" s="417"/>
      <c r="AI4" s="417"/>
      <c r="AJ4" s="417"/>
      <c r="AK4" s="6"/>
    </row>
    <row r="5" spans="1:38" ht="21" customHeight="1" x14ac:dyDescent="0.15">
      <c r="A5" s="418" t="str">
        <f>IF(【報告書】!AQ8="","事件番号：　　　　　年（　　）第　　　　　　号　　被告人名","事件番号："&amp;【報告書】!AG8&amp;【報告書】!AI8&amp;"年（"&amp;【報告書】!AN8&amp;"）第"&amp;【報告書】!AQ8&amp;"号　　被告人名　"&amp;【報告書】!H9)</f>
        <v>事件番号：　　　　　年（　　）第　　　　　　号　　被告人名</v>
      </c>
      <c r="B5" s="418"/>
      <c r="C5" s="418"/>
      <c r="D5" s="418"/>
      <c r="E5" s="418"/>
      <c r="F5" s="418"/>
      <c r="G5" s="418"/>
      <c r="H5" s="418"/>
      <c r="I5" s="418"/>
      <c r="J5" s="418"/>
      <c r="K5" s="418"/>
      <c r="L5" s="418"/>
      <c r="M5" s="418"/>
      <c r="N5" s="418"/>
      <c r="O5" s="418"/>
      <c r="P5" s="418"/>
      <c r="Q5" s="418"/>
      <c r="R5" s="418"/>
      <c r="S5" s="418"/>
      <c r="T5" s="418"/>
      <c r="U5" s="418"/>
      <c r="V5" s="418"/>
      <c r="W5" s="418"/>
      <c r="X5" s="418"/>
      <c r="Y5" s="418"/>
      <c r="Z5" s="47" t="s">
        <v>62</v>
      </c>
      <c r="AA5" s="47"/>
      <c r="AB5" s="47"/>
      <c r="AC5" s="47"/>
      <c r="AD5" s="419" t="str">
        <f>IF(【報告書】!X4="","",【報告書】!X4)</f>
        <v/>
      </c>
      <c r="AE5" s="419"/>
      <c r="AF5" s="419"/>
      <c r="AG5" s="419"/>
      <c r="AH5" s="419"/>
      <c r="AI5" s="419"/>
      <c r="AJ5" s="2" t="s">
        <v>72</v>
      </c>
    </row>
    <row r="6" spans="1:38" ht="17.25" customHeight="1" x14ac:dyDescent="0.15">
      <c r="A6" s="48" t="s">
        <v>63</v>
      </c>
      <c r="B6" s="48"/>
      <c r="C6" s="48"/>
      <c r="D6" s="48"/>
      <c r="E6" s="48"/>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row>
    <row r="7" spans="1:38" ht="15.75" customHeight="1" x14ac:dyDescent="0.15">
      <c r="A7" s="56"/>
      <c r="B7" s="56"/>
      <c r="C7" s="56"/>
      <c r="D7" s="56"/>
      <c r="E7" s="56"/>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9"/>
    </row>
    <row r="8" spans="1:38" ht="31.15" customHeight="1" x14ac:dyDescent="0.15">
      <c r="A8" s="395" t="s">
        <v>64</v>
      </c>
      <c r="B8" s="396"/>
      <c r="C8" s="396"/>
      <c r="D8" s="396"/>
      <c r="E8" s="396"/>
      <c r="F8" s="401" t="s">
        <v>65</v>
      </c>
      <c r="G8" s="402"/>
      <c r="H8" s="402"/>
      <c r="I8" s="402"/>
      <c r="J8" s="402"/>
      <c r="K8" s="402"/>
      <c r="L8" s="402"/>
      <c r="M8" s="402"/>
      <c r="N8" s="401" t="s">
        <v>66</v>
      </c>
      <c r="O8" s="402"/>
      <c r="P8" s="402"/>
      <c r="Q8" s="402"/>
      <c r="R8" s="402"/>
      <c r="S8" s="402"/>
      <c r="T8" s="402"/>
      <c r="U8" s="402"/>
      <c r="V8" s="402"/>
      <c r="W8" s="402"/>
      <c r="X8" s="402"/>
      <c r="Y8" s="402"/>
      <c r="Z8" s="403" t="s">
        <v>67</v>
      </c>
      <c r="AA8" s="404"/>
      <c r="AB8" s="404"/>
      <c r="AC8" s="404"/>
      <c r="AD8" s="404"/>
      <c r="AE8" s="404"/>
      <c r="AF8" s="404"/>
      <c r="AG8" s="404"/>
      <c r="AH8" s="404"/>
      <c r="AI8" s="404"/>
      <c r="AJ8" s="404"/>
      <c r="AK8" s="405"/>
    </row>
    <row r="9" spans="1:38" ht="31.15" customHeight="1" x14ac:dyDescent="0.15">
      <c r="A9" s="395"/>
      <c r="B9" s="396"/>
      <c r="C9" s="396"/>
      <c r="D9" s="396"/>
      <c r="E9" s="396"/>
      <c r="F9" s="409" t="s">
        <v>235</v>
      </c>
      <c r="G9" s="410"/>
      <c r="H9" s="410"/>
      <c r="I9" s="410"/>
      <c r="J9" s="410"/>
      <c r="K9" s="410"/>
      <c r="L9" s="410"/>
      <c r="M9" s="411"/>
      <c r="N9" s="412" t="s">
        <v>234</v>
      </c>
      <c r="O9" s="413"/>
      <c r="P9" s="413"/>
      <c r="Q9" s="413"/>
      <c r="R9" s="413"/>
      <c r="S9" s="413"/>
      <c r="T9" s="413"/>
      <c r="U9" s="413"/>
      <c r="V9" s="413"/>
      <c r="W9" s="413"/>
      <c r="X9" s="413"/>
      <c r="Y9" s="413"/>
      <c r="Z9" s="406"/>
      <c r="AA9" s="407"/>
      <c r="AB9" s="407"/>
      <c r="AC9" s="407"/>
      <c r="AD9" s="407"/>
      <c r="AE9" s="407"/>
      <c r="AF9" s="407"/>
      <c r="AG9" s="407"/>
      <c r="AH9" s="407"/>
      <c r="AI9" s="407"/>
      <c r="AJ9" s="407"/>
      <c r="AK9" s="408"/>
    </row>
    <row r="10" spans="1:38" ht="27" customHeight="1" x14ac:dyDescent="0.15">
      <c r="A10" s="426"/>
      <c r="B10" s="427"/>
      <c r="C10" s="427"/>
      <c r="D10" s="427"/>
      <c r="E10" s="428"/>
      <c r="F10" s="429"/>
      <c r="G10" s="430"/>
      <c r="H10" s="430"/>
      <c r="I10" s="431" t="s">
        <v>351</v>
      </c>
      <c r="J10" s="431"/>
      <c r="K10" s="430"/>
      <c r="L10" s="430"/>
      <c r="M10" s="430"/>
      <c r="N10" s="432" t="s">
        <v>352</v>
      </c>
      <c r="O10" s="433"/>
      <c r="P10" s="434"/>
      <c r="Q10" s="434"/>
      <c r="R10" s="50" t="s">
        <v>69</v>
      </c>
      <c r="S10" s="420" t="str">
        <f t="shared" ref="S10:S34" si="0">IF(K10="","",K10-F10-TIME(0,P10,0))</f>
        <v/>
      </c>
      <c r="T10" s="420"/>
      <c r="U10" s="420"/>
      <c r="V10" s="421"/>
      <c r="W10" s="421"/>
      <c r="X10" s="421"/>
      <c r="Y10" s="422"/>
      <c r="Z10" s="143"/>
      <c r="AA10" s="423" t="s">
        <v>140</v>
      </c>
      <c r="AB10" s="423"/>
      <c r="AC10" s="423"/>
      <c r="AD10" s="423"/>
      <c r="AE10" s="423"/>
      <c r="AF10" s="140"/>
      <c r="AG10" s="424" t="s">
        <v>353</v>
      </c>
      <c r="AH10" s="424"/>
      <c r="AI10" s="424"/>
      <c r="AJ10" s="424"/>
      <c r="AK10" s="425"/>
    </row>
    <row r="11" spans="1:38" ht="27" customHeight="1" x14ac:dyDescent="0.15">
      <c r="A11" s="426"/>
      <c r="B11" s="427"/>
      <c r="C11" s="427"/>
      <c r="D11" s="427"/>
      <c r="E11" s="428"/>
      <c r="F11" s="429"/>
      <c r="G11" s="430"/>
      <c r="H11" s="430"/>
      <c r="I11" s="431" t="s">
        <v>38</v>
      </c>
      <c r="J11" s="431"/>
      <c r="K11" s="430"/>
      <c r="L11" s="430"/>
      <c r="M11" s="430"/>
      <c r="N11" s="432" t="s">
        <v>354</v>
      </c>
      <c r="O11" s="433"/>
      <c r="P11" s="434"/>
      <c r="Q11" s="434"/>
      <c r="R11" s="50" t="s">
        <v>69</v>
      </c>
      <c r="S11" s="420" t="str">
        <f t="shared" si="0"/>
        <v/>
      </c>
      <c r="T11" s="420"/>
      <c r="U11" s="420"/>
      <c r="V11" s="421"/>
      <c r="W11" s="421"/>
      <c r="X11" s="421"/>
      <c r="Y11" s="422"/>
      <c r="Z11" s="143"/>
      <c r="AA11" s="423" t="s">
        <v>140</v>
      </c>
      <c r="AB11" s="423"/>
      <c r="AC11" s="423"/>
      <c r="AD11" s="423"/>
      <c r="AE11" s="423"/>
      <c r="AF11" s="140"/>
      <c r="AG11" s="424" t="s">
        <v>139</v>
      </c>
      <c r="AH11" s="424"/>
      <c r="AI11" s="424"/>
      <c r="AJ11" s="424"/>
      <c r="AK11" s="425"/>
    </row>
    <row r="12" spans="1:38" ht="27" customHeight="1" x14ac:dyDescent="0.15">
      <c r="A12" s="426"/>
      <c r="B12" s="427"/>
      <c r="C12" s="427"/>
      <c r="D12" s="427"/>
      <c r="E12" s="428"/>
      <c r="F12" s="429"/>
      <c r="G12" s="430"/>
      <c r="H12" s="430"/>
      <c r="I12" s="431" t="s">
        <v>38</v>
      </c>
      <c r="J12" s="431"/>
      <c r="K12" s="430"/>
      <c r="L12" s="430"/>
      <c r="M12" s="430"/>
      <c r="N12" s="432" t="s">
        <v>352</v>
      </c>
      <c r="O12" s="433"/>
      <c r="P12" s="434"/>
      <c r="Q12" s="434"/>
      <c r="R12" s="50" t="s">
        <v>69</v>
      </c>
      <c r="S12" s="420" t="str">
        <f t="shared" si="0"/>
        <v/>
      </c>
      <c r="T12" s="420"/>
      <c r="U12" s="420"/>
      <c r="V12" s="421"/>
      <c r="W12" s="421"/>
      <c r="X12" s="421"/>
      <c r="Y12" s="422"/>
      <c r="Z12" s="143"/>
      <c r="AA12" s="423" t="s">
        <v>140</v>
      </c>
      <c r="AB12" s="423"/>
      <c r="AC12" s="423"/>
      <c r="AD12" s="423"/>
      <c r="AE12" s="423"/>
      <c r="AF12" s="140"/>
      <c r="AG12" s="424" t="s">
        <v>355</v>
      </c>
      <c r="AH12" s="424"/>
      <c r="AI12" s="424"/>
      <c r="AJ12" s="424"/>
      <c r="AK12" s="425"/>
    </row>
    <row r="13" spans="1:38" ht="27" customHeight="1" x14ac:dyDescent="0.15">
      <c r="A13" s="426"/>
      <c r="B13" s="427"/>
      <c r="C13" s="427"/>
      <c r="D13" s="427"/>
      <c r="E13" s="428"/>
      <c r="F13" s="429"/>
      <c r="G13" s="430"/>
      <c r="H13" s="430"/>
      <c r="I13" s="431" t="s">
        <v>356</v>
      </c>
      <c r="J13" s="431"/>
      <c r="K13" s="430"/>
      <c r="L13" s="430"/>
      <c r="M13" s="430"/>
      <c r="N13" s="432" t="s">
        <v>352</v>
      </c>
      <c r="O13" s="433"/>
      <c r="P13" s="434"/>
      <c r="Q13" s="434"/>
      <c r="R13" s="50" t="s">
        <v>69</v>
      </c>
      <c r="S13" s="420" t="str">
        <f t="shared" si="0"/>
        <v/>
      </c>
      <c r="T13" s="420"/>
      <c r="U13" s="420"/>
      <c r="V13" s="421"/>
      <c r="W13" s="421"/>
      <c r="X13" s="421"/>
      <c r="Y13" s="422"/>
      <c r="Z13" s="143"/>
      <c r="AA13" s="423" t="s">
        <v>140</v>
      </c>
      <c r="AB13" s="423"/>
      <c r="AC13" s="423"/>
      <c r="AD13" s="423"/>
      <c r="AE13" s="423"/>
      <c r="AF13" s="140"/>
      <c r="AG13" s="424" t="s">
        <v>357</v>
      </c>
      <c r="AH13" s="424"/>
      <c r="AI13" s="424"/>
      <c r="AJ13" s="424"/>
      <c r="AK13" s="425"/>
    </row>
    <row r="14" spans="1:38" ht="27" customHeight="1" x14ac:dyDescent="0.15">
      <c r="A14" s="426"/>
      <c r="B14" s="427"/>
      <c r="C14" s="427"/>
      <c r="D14" s="427"/>
      <c r="E14" s="428"/>
      <c r="F14" s="429"/>
      <c r="G14" s="430"/>
      <c r="H14" s="430"/>
      <c r="I14" s="431" t="s">
        <v>351</v>
      </c>
      <c r="J14" s="431"/>
      <c r="K14" s="430"/>
      <c r="L14" s="430"/>
      <c r="M14" s="430"/>
      <c r="N14" s="432" t="s">
        <v>68</v>
      </c>
      <c r="O14" s="433"/>
      <c r="P14" s="434"/>
      <c r="Q14" s="434"/>
      <c r="R14" s="50" t="s">
        <v>69</v>
      </c>
      <c r="S14" s="420" t="str">
        <f t="shared" si="0"/>
        <v/>
      </c>
      <c r="T14" s="420"/>
      <c r="U14" s="420"/>
      <c r="V14" s="421"/>
      <c r="W14" s="421"/>
      <c r="X14" s="421"/>
      <c r="Y14" s="422"/>
      <c r="Z14" s="143"/>
      <c r="AA14" s="423" t="s">
        <v>140</v>
      </c>
      <c r="AB14" s="423"/>
      <c r="AC14" s="423"/>
      <c r="AD14" s="423"/>
      <c r="AE14" s="423"/>
      <c r="AF14" s="140"/>
      <c r="AG14" s="424" t="s">
        <v>139</v>
      </c>
      <c r="AH14" s="424"/>
      <c r="AI14" s="424"/>
      <c r="AJ14" s="424"/>
      <c r="AK14" s="425"/>
    </row>
    <row r="15" spans="1:38" ht="27" customHeight="1" x14ac:dyDescent="0.15">
      <c r="A15" s="426"/>
      <c r="B15" s="427"/>
      <c r="C15" s="427"/>
      <c r="D15" s="427"/>
      <c r="E15" s="428"/>
      <c r="F15" s="429"/>
      <c r="G15" s="430"/>
      <c r="H15" s="430"/>
      <c r="I15" s="431" t="s">
        <v>38</v>
      </c>
      <c r="J15" s="431"/>
      <c r="K15" s="430"/>
      <c r="L15" s="430"/>
      <c r="M15" s="430"/>
      <c r="N15" s="432" t="s">
        <v>352</v>
      </c>
      <c r="O15" s="433"/>
      <c r="P15" s="434"/>
      <c r="Q15" s="434"/>
      <c r="R15" s="50" t="s">
        <v>69</v>
      </c>
      <c r="S15" s="420" t="str">
        <f t="shared" si="0"/>
        <v/>
      </c>
      <c r="T15" s="420"/>
      <c r="U15" s="420"/>
      <c r="V15" s="421"/>
      <c r="W15" s="421"/>
      <c r="X15" s="421"/>
      <c r="Y15" s="422"/>
      <c r="Z15" s="143"/>
      <c r="AA15" s="423" t="s">
        <v>358</v>
      </c>
      <c r="AB15" s="423"/>
      <c r="AC15" s="423"/>
      <c r="AD15" s="423"/>
      <c r="AE15" s="423"/>
      <c r="AF15" s="140"/>
      <c r="AG15" s="424" t="s">
        <v>139</v>
      </c>
      <c r="AH15" s="424"/>
      <c r="AI15" s="424"/>
      <c r="AJ15" s="424"/>
      <c r="AK15" s="425"/>
    </row>
    <row r="16" spans="1:38" ht="27" customHeight="1" x14ac:dyDescent="0.15">
      <c r="A16" s="426"/>
      <c r="B16" s="427"/>
      <c r="C16" s="427"/>
      <c r="D16" s="427"/>
      <c r="E16" s="428"/>
      <c r="F16" s="429"/>
      <c r="G16" s="430"/>
      <c r="H16" s="430"/>
      <c r="I16" s="431" t="s">
        <v>359</v>
      </c>
      <c r="J16" s="431"/>
      <c r="K16" s="430"/>
      <c r="L16" s="430"/>
      <c r="M16" s="430"/>
      <c r="N16" s="432" t="s">
        <v>360</v>
      </c>
      <c r="O16" s="433"/>
      <c r="P16" s="434"/>
      <c r="Q16" s="434"/>
      <c r="R16" s="50" t="s">
        <v>69</v>
      </c>
      <c r="S16" s="420" t="str">
        <f t="shared" si="0"/>
        <v/>
      </c>
      <c r="T16" s="420"/>
      <c r="U16" s="420"/>
      <c r="V16" s="421"/>
      <c r="W16" s="421"/>
      <c r="X16" s="421"/>
      <c r="Y16" s="422"/>
      <c r="Z16" s="143"/>
      <c r="AA16" s="423" t="s">
        <v>140</v>
      </c>
      <c r="AB16" s="423"/>
      <c r="AC16" s="423"/>
      <c r="AD16" s="423"/>
      <c r="AE16" s="423"/>
      <c r="AF16" s="140"/>
      <c r="AG16" s="424" t="s">
        <v>361</v>
      </c>
      <c r="AH16" s="424"/>
      <c r="AI16" s="424"/>
      <c r="AJ16" s="424"/>
      <c r="AK16" s="425"/>
    </row>
    <row r="17" spans="1:37" ht="27" customHeight="1" x14ac:dyDescent="0.15">
      <c r="A17" s="426"/>
      <c r="B17" s="427"/>
      <c r="C17" s="427"/>
      <c r="D17" s="427"/>
      <c r="E17" s="428"/>
      <c r="F17" s="429"/>
      <c r="G17" s="430"/>
      <c r="H17" s="430"/>
      <c r="I17" s="431" t="s">
        <v>38</v>
      </c>
      <c r="J17" s="431"/>
      <c r="K17" s="430"/>
      <c r="L17" s="430"/>
      <c r="M17" s="430"/>
      <c r="N17" s="432" t="s">
        <v>68</v>
      </c>
      <c r="O17" s="433"/>
      <c r="P17" s="434"/>
      <c r="Q17" s="434"/>
      <c r="R17" s="50" t="s">
        <v>69</v>
      </c>
      <c r="S17" s="420" t="str">
        <f t="shared" si="0"/>
        <v/>
      </c>
      <c r="T17" s="420"/>
      <c r="U17" s="420"/>
      <c r="V17" s="421"/>
      <c r="W17" s="421"/>
      <c r="X17" s="421"/>
      <c r="Y17" s="422"/>
      <c r="Z17" s="143"/>
      <c r="AA17" s="423" t="s">
        <v>140</v>
      </c>
      <c r="AB17" s="423"/>
      <c r="AC17" s="423"/>
      <c r="AD17" s="423"/>
      <c r="AE17" s="423"/>
      <c r="AF17" s="140"/>
      <c r="AG17" s="424" t="s">
        <v>357</v>
      </c>
      <c r="AH17" s="424"/>
      <c r="AI17" s="424"/>
      <c r="AJ17" s="424"/>
      <c r="AK17" s="425"/>
    </row>
    <row r="18" spans="1:37" ht="27" customHeight="1" x14ac:dyDescent="0.15">
      <c r="A18" s="426"/>
      <c r="B18" s="427"/>
      <c r="C18" s="427"/>
      <c r="D18" s="427"/>
      <c r="E18" s="428"/>
      <c r="F18" s="429"/>
      <c r="G18" s="430"/>
      <c r="H18" s="430"/>
      <c r="I18" s="431" t="s">
        <v>38</v>
      </c>
      <c r="J18" s="431"/>
      <c r="K18" s="430"/>
      <c r="L18" s="430"/>
      <c r="M18" s="430"/>
      <c r="N18" s="432" t="s">
        <v>68</v>
      </c>
      <c r="O18" s="433"/>
      <c r="P18" s="434"/>
      <c r="Q18" s="434"/>
      <c r="R18" s="50" t="s">
        <v>69</v>
      </c>
      <c r="S18" s="420" t="str">
        <f t="shared" si="0"/>
        <v/>
      </c>
      <c r="T18" s="420"/>
      <c r="U18" s="420"/>
      <c r="V18" s="421"/>
      <c r="W18" s="421"/>
      <c r="X18" s="421"/>
      <c r="Y18" s="422"/>
      <c r="Z18" s="143"/>
      <c r="AA18" s="423" t="s">
        <v>140</v>
      </c>
      <c r="AB18" s="423"/>
      <c r="AC18" s="423"/>
      <c r="AD18" s="423"/>
      <c r="AE18" s="423"/>
      <c r="AF18" s="140"/>
      <c r="AG18" s="424" t="s">
        <v>139</v>
      </c>
      <c r="AH18" s="424"/>
      <c r="AI18" s="424"/>
      <c r="AJ18" s="424"/>
      <c r="AK18" s="425"/>
    </row>
    <row r="19" spans="1:37" ht="27" customHeight="1" x14ac:dyDescent="0.15">
      <c r="A19" s="426"/>
      <c r="B19" s="427"/>
      <c r="C19" s="427"/>
      <c r="D19" s="427"/>
      <c r="E19" s="428"/>
      <c r="F19" s="429"/>
      <c r="G19" s="430"/>
      <c r="H19" s="430"/>
      <c r="I19" s="431" t="s">
        <v>38</v>
      </c>
      <c r="J19" s="431"/>
      <c r="K19" s="430"/>
      <c r="L19" s="430"/>
      <c r="M19" s="430"/>
      <c r="N19" s="432" t="s">
        <v>68</v>
      </c>
      <c r="O19" s="433"/>
      <c r="P19" s="434"/>
      <c r="Q19" s="434"/>
      <c r="R19" s="50" t="s">
        <v>69</v>
      </c>
      <c r="S19" s="420" t="str">
        <f t="shared" si="0"/>
        <v/>
      </c>
      <c r="T19" s="420"/>
      <c r="U19" s="420"/>
      <c r="V19" s="421"/>
      <c r="W19" s="421"/>
      <c r="X19" s="421"/>
      <c r="Y19" s="422"/>
      <c r="Z19" s="143"/>
      <c r="AA19" s="423" t="s">
        <v>140</v>
      </c>
      <c r="AB19" s="423"/>
      <c r="AC19" s="423"/>
      <c r="AD19" s="423"/>
      <c r="AE19" s="423"/>
      <c r="AF19" s="140"/>
      <c r="AG19" s="424" t="s">
        <v>139</v>
      </c>
      <c r="AH19" s="424"/>
      <c r="AI19" s="424"/>
      <c r="AJ19" s="424"/>
      <c r="AK19" s="425"/>
    </row>
    <row r="20" spans="1:37" ht="27" customHeight="1" x14ac:dyDescent="0.15">
      <c r="A20" s="426"/>
      <c r="B20" s="427"/>
      <c r="C20" s="427"/>
      <c r="D20" s="427"/>
      <c r="E20" s="428"/>
      <c r="F20" s="429"/>
      <c r="G20" s="430"/>
      <c r="H20" s="430"/>
      <c r="I20" s="431" t="s">
        <v>38</v>
      </c>
      <c r="J20" s="431"/>
      <c r="K20" s="430"/>
      <c r="L20" s="430"/>
      <c r="M20" s="430"/>
      <c r="N20" s="432" t="s">
        <v>68</v>
      </c>
      <c r="O20" s="433"/>
      <c r="P20" s="434"/>
      <c r="Q20" s="434"/>
      <c r="R20" s="50" t="s">
        <v>69</v>
      </c>
      <c r="S20" s="420" t="str">
        <f t="shared" si="0"/>
        <v/>
      </c>
      <c r="T20" s="420"/>
      <c r="U20" s="420"/>
      <c r="V20" s="421"/>
      <c r="W20" s="421"/>
      <c r="X20" s="421"/>
      <c r="Y20" s="422"/>
      <c r="Z20" s="143"/>
      <c r="AA20" s="423" t="s">
        <v>140</v>
      </c>
      <c r="AB20" s="423"/>
      <c r="AC20" s="423"/>
      <c r="AD20" s="423"/>
      <c r="AE20" s="423"/>
      <c r="AF20" s="140"/>
      <c r="AG20" s="424" t="s">
        <v>139</v>
      </c>
      <c r="AH20" s="424"/>
      <c r="AI20" s="424"/>
      <c r="AJ20" s="424"/>
      <c r="AK20" s="425"/>
    </row>
    <row r="21" spans="1:37" ht="27" customHeight="1" x14ac:dyDescent="0.15">
      <c r="A21" s="426"/>
      <c r="B21" s="427"/>
      <c r="C21" s="427"/>
      <c r="D21" s="427"/>
      <c r="E21" s="428"/>
      <c r="F21" s="429"/>
      <c r="G21" s="430"/>
      <c r="H21" s="430"/>
      <c r="I21" s="431" t="s">
        <v>38</v>
      </c>
      <c r="J21" s="431"/>
      <c r="K21" s="430"/>
      <c r="L21" s="430"/>
      <c r="M21" s="430"/>
      <c r="N21" s="432" t="s">
        <v>68</v>
      </c>
      <c r="O21" s="433"/>
      <c r="P21" s="434"/>
      <c r="Q21" s="434"/>
      <c r="R21" s="50" t="s">
        <v>69</v>
      </c>
      <c r="S21" s="420" t="str">
        <f t="shared" si="0"/>
        <v/>
      </c>
      <c r="T21" s="420"/>
      <c r="U21" s="420"/>
      <c r="V21" s="421"/>
      <c r="W21" s="421"/>
      <c r="X21" s="421"/>
      <c r="Y21" s="422"/>
      <c r="Z21" s="143"/>
      <c r="AA21" s="423" t="s">
        <v>140</v>
      </c>
      <c r="AB21" s="423"/>
      <c r="AC21" s="423"/>
      <c r="AD21" s="423"/>
      <c r="AE21" s="423"/>
      <c r="AF21" s="140"/>
      <c r="AG21" s="424" t="s">
        <v>139</v>
      </c>
      <c r="AH21" s="424"/>
      <c r="AI21" s="424"/>
      <c r="AJ21" s="424"/>
      <c r="AK21" s="425"/>
    </row>
    <row r="22" spans="1:37" ht="27" customHeight="1" x14ac:dyDescent="0.15">
      <c r="A22" s="426"/>
      <c r="B22" s="427"/>
      <c r="C22" s="427"/>
      <c r="D22" s="427"/>
      <c r="E22" s="428"/>
      <c r="F22" s="429"/>
      <c r="G22" s="430"/>
      <c r="H22" s="430"/>
      <c r="I22" s="431" t="s">
        <v>38</v>
      </c>
      <c r="J22" s="431"/>
      <c r="K22" s="430"/>
      <c r="L22" s="430"/>
      <c r="M22" s="430"/>
      <c r="N22" s="432" t="s">
        <v>68</v>
      </c>
      <c r="O22" s="433"/>
      <c r="P22" s="434"/>
      <c r="Q22" s="434"/>
      <c r="R22" s="50" t="s">
        <v>69</v>
      </c>
      <c r="S22" s="420" t="str">
        <f t="shared" si="0"/>
        <v/>
      </c>
      <c r="T22" s="420"/>
      <c r="U22" s="420"/>
      <c r="V22" s="421"/>
      <c r="W22" s="421"/>
      <c r="X22" s="421"/>
      <c r="Y22" s="422"/>
      <c r="Z22" s="143"/>
      <c r="AA22" s="423" t="s">
        <v>140</v>
      </c>
      <c r="AB22" s="423"/>
      <c r="AC22" s="423"/>
      <c r="AD22" s="423"/>
      <c r="AE22" s="423"/>
      <c r="AF22" s="140"/>
      <c r="AG22" s="424" t="s">
        <v>139</v>
      </c>
      <c r="AH22" s="424"/>
      <c r="AI22" s="424"/>
      <c r="AJ22" s="424"/>
      <c r="AK22" s="425"/>
    </row>
    <row r="23" spans="1:37" ht="27" customHeight="1" x14ac:dyDescent="0.15">
      <c r="A23" s="426"/>
      <c r="B23" s="427"/>
      <c r="C23" s="427"/>
      <c r="D23" s="427"/>
      <c r="E23" s="428"/>
      <c r="F23" s="429"/>
      <c r="G23" s="430"/>
      <c r="H23" s="430"/>
      <c r="I23" s="431" t="s">
        <v>38</v>
      </c>
      <c r="J23" s="431"/>
      <c r="K23" s="430"/>
      <c r="L23" s="430"/>
      <c r="M23" s="430"/>
      <c r="N23" s="432" t="s">
        <v>68</v>
      </c>
      <c r="O23" s="433"/>
      <c r="P23" s="434"/>
      <c r="Q23" s="434"/>
      <c r="R23" s="50" t="s">
        <v>69</v>
      </c>
      <c r="S23" s="420" t="str">
        <f t="shared" si="0"/>
        <v/>
      </c>
      <c r="T23" s="420"/>
      <c r="U23" s="420"/>
      <c r="V23" s="421"/>
      <c r="W23" s="421"/>
      <c r="X23" s="421"/>
      <c r="Y23" s="422"/>
      <c r="Z23" s="143"/>
      <c r="AA23" s="423" t="s">
        <v>140</v>
      </c>
      <c r="AB23" s="423"/>
      <c r="AC23" s="423"/>
      <c r="AD23" s="423"/>
      <c r="AE23" s="423"/>
      <c r="AF23" s="140"/>
      <c r="AG23" s="424" t="s">
        <v>139</v>
      </c>
      <c r="AH23" s="424"/>
      <c r="AI23" s="424"/>
      <c r="AJ23" s="424"/>
      <c r="AK23" s="425"/>
    </row>
    <row r="24" spans="1:37" ht="27" customHeight="1" x14ac:dyDescent="0.15">
      <c r="A24" s="426"/>
      <c r="B24" s="427"/>
      <c r="C24" s="427"/>
      <c r="D24" s="427"/>
      <c r="E24" s="428"/>
      <c r="F24" s="429"/>
      <c r="G24" s="430"/>
      <c r="H24" s="430"/>
      <c r="I24" s="431" t="s">
        <v>38</v>
      </c>
      <c r="J24" s="431"/>
      <c r="K24" s="430"/>
      <c r="L24" s="430"/>
      <c r="M24" s="430"/>
      <c r="N24" s="432" t="s">
        <v>68</v>
      </c>
      <c r="O24" s="433"/>
      <c r="P24" s="434"/>
      <c r="Q24" s="434"/>
      <c r="R24" s="50" t="s">
        <v>69</v>
      </c>
      <c r="S24" s="420" t="str">
        <f t="shared" si="0"/>
        <v/>
      </c>
      <c r="T24" s="420"/>
      <c r="U24" s="420"/>
      <c r="V24" s="421"/>
      <c r="W24" s="421"/>
      <c r="X24" s="421"/>
      <c r="Y24" s="422"/>
      <c r="Z24" s="143"/>
      <c r="AA24" s="423" t="s">
        <v>140</v>
      </c>
      <c r="AB24" s="423"/>
      <c r="AC24" s="423"/>
      <c r="AD24" s="423"/>
      <c r="AE24" s="423"/>
      <c r="AF24" s="140"/>
      <c r="AG24" s="424" t="s">
        <v>139</v>
      </c>
      <c r="AH24" s="424"/>
      <c r="AI24" s="424"/>
      <c r="AJ24" s="424"/>
      <c r="AK24" s="425"/>
    </row>
    <row r="25" spans="1:37" ht="27" customHeight="1" x14ac:dyDescent="0.15">
      <c r="A25" s="426"/>
      <c r="B25" s="427"/>
      <c r="C25" s="427"/>
      <c r="D25" s="427"/>
      <c r="E25" s="428"/>
      <c r="F25" s="429"/>
      <c r="G25" s="430"/>
      <c r="H25" s="430"/>
      <c r="I25" s="431" t="s">
        <v>38</v>
      </c>
      <c r="J25" s="431"/>
      <c r="K25" s="430"/>
      <c r="L25" s="430"/>
      <c r="M25" s="430"/>
      <c r="N25" s="432" t="s">
        <v>68</v>
      </c>
      <c r="O25" s="433"/>
      <c r="P25" s="434"/>
      <c r="Q25" s="434"/>
      <c r="R25" s="50" t="s">
        <v>69</v>
      </c>
      <c r="S25" s="420" t="str">
        <f t="shared" si="0"/>
        <v/>
      </c>
      <c r="T25" s="420"/>
      <c r="U25" s="420"/>
      <c r="V25" s="421"/>
      <c r="W25" s="421"/>
      <c r="X25" s="421"/>
      <c r="Y25" s="422"/>
      <c r="Z25" s="143"/>
      <c r="AA25" s="423" t="s">
        <v>140</v>
      </c>
      <c r="AB25" s="423"/>
      <c r="AC25" s="423"/>
      <c r="AD25" s="423"/>
      <c r="AE25" s="423"/>
      <c r="AF25" s="140"/>
      <c r="AG25" s="424" t="s">
        <v>139</v>
      </c>
      <c r="AH25" s="424"/>
      <c r="AI25" s="424"/>
      <c r="AJ25" s="424"/>
      <c r="AK25" s="425"/>
    </row>
    <row r="26" spans="1:37" ht="27" customHeight="1" x14ac:dyDescent="0.15">
      <c r="A26" s="426"/>
      <c r="B26" s="427"/>
      <c r="C26" s="427"/>
      <c r="D26" s="427"/>
      <c r="E26" s="428"/>
      <c r="F26" s="429"/>
      <c r="G26" s="430"/>
      <c r="H26" s="430"/>
      <c r="I26" s="431" t="s">
        <v>38</v>
      </c>
      <c r="J26" s="431"/>
      <c r="K26" s="430"/>
      <c r="L26" s="430"/>
      <c r="M26" s="430"/>
      <c r="N26" s="432" t="s">
        <v>68</v>
      </c>
      <c r="O26" s="433"/>
      <c r="P26" s="434"/>
      <c r="Q26" s="434"/>
      <c r="R26" s="50" t="s">
        <v>69</v>
      </c>
      <c r="S26" s="420" t="str">
        <f t="shared" si="0"/>
        <v/>
      </c>
      <c r="T26" s="420"/>
      <c r="U26" s="420"/>
      <c r="V26" s="421"/>
      <c r="W26" s="421"/>
      <c r="X26" s="421"/>
      <c r="Y26" s="422"/>
      <c r="Z26" s="143"/>
      <c r="AA26" s="423" t="s">
        <v>140</v>
      </c>
      <c r="AB26" s="423"/>
      <c r="AC26" s="423"/>
      <c r="AD26" s="423"/>
      <c r="AE26" s="423"/>
      <c r="AF26" s="140"/>
      <c r="AG26" s="424" t="s">
        <v>139</v>
      </c>
      <c r="AH26" s="424"/>
      <c r="AI26" s="424"/>
      <c r="AJ26" s="424"/>
      <c r="AK26" s="425"/>
    </row>
    <row r="27" spans="1:37" ht="27" customHeight="1" x14ac:dyDescent="0.15">
      <c r="A27" s="426"/>
      <c r="B27" s="427"/>
      <c r="C27" s="427"/>
      <c r="D27" s="427"/>
      <c r="E27" s="428"/>
      <c r="F27" s="429"/>
      <c r="G27" s="430"/>
      <c r="H27" s="430"/>
      <c r="I27" s="431" t="s">
        <v>38</v>
      </c>
      <c r="J27" s="431"/>
      <c r="K27" s="430"/>
      <c r="L27" s="430"/>
      <c r="M27" s="430"/>
      <c r="N27" s="432" t="s">
        <v>68</v>
      </c>
      <c r="O27" s="433"/>
      <c r="P27" s="434"/>
      <c r="Q27" s="434"/>
      <c r="R27" s="50" t="s">
        <v>69</v>
      </c>
      <c r="S27" s="420" t="str">
        <f t="shared" si="0"/>
        <v/>
      </c>
      <c r="T27" s="420"/>
      <c r="U27" s="420"/>
      <c r="V27" s="421"/>
      <c r="W27" s="421"/>
      <c r="X27" s="421"/>
      <c r="Y27" s="422"/>
      <c r="Z27" s="143"/>
      <c r="AA27" s="423" t="s">
        <v>140</v>
      </c>
      <c r="AB27" s="423"/>
      <c r="AC27" s="423"/>
      <c r="AD27" s="423"/>
      <c r="AE27" s="423"/>
      <c r="AF27" s="140"/>
      <c r="AG27" s="424" t="s">
        <v>139</v>
      </c>
      <c r="AH27" s="424"/>
      <c r="AI27" s="424"/>
      <c r="AJ27" s="424"/>
      <c r="AK27" s="425"/>
    </row>
    <row r="28" spans="1:37" ht="27" customHeight="1" x14ac:dyDescent="0.15">
      <c r="A28" s="426"/>
      <c r="B28" s="427"/>
      <c r="C28" s="427"/>
      <c r="D28" s="427"/>
      <c r="E28" s="428"/>
      <c r="F28" s="429"/>
      <c r="G28" s="430"/>
      <c r="H28" s="430"/>
      <c r="I28" s="431" t="s">
        <v>38</v>
      </c>
      <c r="J28" s="431"/>
      <c r="K28" s="430"/>
      <c r="L28" s="430"/>
      <c r="M28" s="430"/>
      <c r="N28" s="432" t="s">
        <v>68</v>
      </c>
      <c r="O28" s="433"/>
      <c r="P28" s="434"/>
      <c r="Q28" s="434"/>
      <c r="R28" s="50" t="s">
        <v>69</v>
      </c>
      <c r="S28" s="420" t="str">
        <f t="shared" si="0"/>
        <v/>
      </c>
      <c r="T28" s="420"/>
      <c r="U28" s="420"/>
      <c r="V28" s="421"/>
      <c r="W28" s="421"/>
      <c r="X28" s="421"/>
      <c r="Y28" s="422"/>
      <c r="Z28" s="143"/>
      <c r="AA28" s="423" t="s">
        <v>140</v>
      </c>
      <c r="AB28" s="423"/>
      <c r="AC28" s="423"/>
      <c r="AD28" s="423"/>
      <c r="AE28" s="423"/>
      <c r="AF28" s="140"/>
      <c r="AG28" s="424" t="s">
        <v>139</v>
      </c>
      <c r="AH28" s="424"/>
      <c r="AI28" s="424"/>
      <c r="AJ28" s="424"/>
      <c r="AK28" s="425"/>
    </row>
    <row r="29" spans="1:37" ht="27" customHeight="1" x14ac:dyDescent="0.15">
      <c r="A29" s="426"/>
      <c r="B29" s="427"/>
      <c r="C29" s="427"/>
      <c r="D29" s="427"/>
      <c r="E29" s="428"/>
      <c r="F29" s="429"/>
      <c r="G29" s="430"/>
      <c r="H29" s="430"/>
      <c r="I29" s="431" t="s">
        <v>38</v>
      </c>
      <c r="J29" s="431"/>
      <c r="K29" s="430"/>
      <c r="L29" s="430"/>
      <c r="M29" s="430"/>
      <c r="N29" s="432" t="s">
        <v>68</v>
      </c>
      <c r="O29" s="433"/>
      <c r="P29" s="434"/>
      <c r="Q29" s="434"/>
      <c r="R29" s="50" t="s">
        <v>69</v>
      </c>
      <c r="S29" s="420" t="str">
        <f t="shared" si="0"/>
        <v/>
      </c>
      <c r="T29" s="420"/>
      <c r="U29" s="420"/>
      <c r="V29" s="421"/>
      <c r="W29" s="421"/>
      <c r="X29" s="421"/>
      <c r="Y29" s="422"/>
      <c r="Z29" s="143"/>
      <c r="AA29" s="423" t="s">
        <v>140</v>
      </c>
      <c r="AB29" s="423"/>
      <c r="AC29" s="423"/>
      <c r="AD29" s="423"/>
      <c r="AE29" s="423"/>
      <c r="AF29" s="140"/>
      <c r="AG29" s="424" t="s">
        <v>139</v>
      </c>
      <c r="AH29" s="424"/>
      <c r="AI29" s="424"/>
      <c r="AJ29" s="424"/>
      <c r="AK29" s="425"/>
    </row>
    <row r="30" spans="1:37" ht="27" customHeight="1" x14ac:dyDescent="0.15">
      <c r="A30" s="426"/>
      <c r="B30" s="427"/>
      <c r="C30" s="427"/>
      <c r="D30" s="427"/>
      <c r="E30" s="428"/>
      <c r="F30" s="429"/>
      <c r="G30" s="430"/>
      <c r="H30" s="430"/>
      <c r="I30" s="431" t="s">
        <v>38</v>
      </c>
      <c r="J30" s="431"/>
      <c r="K30" s="430"/>
      <c r="L30" s="430"/>
      <c r="M30" s="430"/>
      <c r="N30" s="432" t="s">
        <v>68</v>
      </c>
      <c r="O30" s="433"/>
      <c r="P30" s="434"/>
      <c r="Q30" s="434"/>
      <c r="R30" s="50" t="s">
        <v>69</v>
      </c>
      <c r="S30" s="420" t="str">
        <f t="shared" si="0"/>
        <v/>
      </c>
      <c r="T30" s="420"/>
      <c r="U30" s="420"/>
      <c r="V30" s="421"/>
      <c r="W30" s="421"/>
      <c r="X30" s="421"/>
      <c r="Y30" s="422"/>
      <c r="Z30" s="143"/>
      <c r="AA30" s="423" t="s">
        <v>140</v>
      </c>
      <c r="AB30" s="423"/>
      <c r="AC30" s="423"/>
      <c r="AD30" s="423"/>
      <c r="AE30" s="423"/>
      <c r="AF30" s="140"/>
      <c r="AG30" s="424" t="s">
        <v>139</v>
      </c>
      <c r="AH30" s="424"/>
      <c r="AI30" s="424"/>
      <c r="AJ30" s="424"/>
      <c r="AK30" s="425"/>
    </row>
    <row r="31" spans="1:37" ht="27" customHeight="1" x14ac:dyDescent="0.15">
      <c r="A31" s="426"/>
      <c r="B31" s="427"/>
      <c r="C31" s="427"/>
      <c r="D31" s="427"/>
      <c r="E31" s="428"/>
      <c r="F31" s="429"/>
      <c r="G31" s="430"/>
      <c r="H31" s="430"/>
      <c r="I31" s="431" t="s">
        <v>38</v>
      </c>
      <c r="J31" s="431"/>
      <c r="K31" s="430"/>
      <c r="L31" s="430"/>
      <c r="M31" s="430"/>
      <c r="N31" s="432" t="s">
        <v>68</v>
      </c>
      <c r="O31" s="433"/>
      <c r="P31" s="434"/>
      <c r="Q31" s="434"/>
      <c r="R31" s="50" t="s">
        <v>69</v>
      </c>
      <c r="S31" s="420" t="str">
        <f t="shared" si="0"/>
        <v/>
      </c>
      <c r="T31" s="420"/>
      <c r="U31" s="420"/>
      <c r="V31" s="421"/>
      <c r="W31" s="421"/>
      <c r="X31" s="421"/>
      <c r="Y31" s="422"/>
      <c r="Z31" s="143"/>
      <c r="AA31" s="423" t="s">
        <v>140</v>
      </c>
      <c r="AB31" s="423"/>
      <c r="AC31" s="423"/>
      <c r="AD31" s="423"/>
      <c r="AE31" s="423"/>
      <c r="AF31" s="140"/>
      <c r="AG31" s="424" t="s">
        <v>139</v>
      </c>
      <c r="AH31" s="424"/>
      <c r="AI31" s="424"/>
      <c r="AJ31" s="424"/>
      <c r="AK31" s="425"/>
    </row>
    <row r="32" spans="1:37" ht="27" customHeight="1" x14ac:dyDescent="0.15">
      <c r="A32" s="426"/>
      <c r="B32" s="427"/>
      <c r="C32" s="427"/>
      <c r="D32" s="427"/>
      <c r="E32" s="428"/>
      <c r="F32" s="429"/>
      <c r="G32" s="430"/>
      <c r="H32" s="430"/>
      <c r="I32" s="431" t="s">
        <v>38</v>
      </c>
      <c r="J32" s="431"/>
      <c r="K32" s="430"/>
      <c r="L32" s="430"/>
      <c r="M32" s="430"/>
      <c r="N32" s="432" t="s">
        <v>68</v>
      </c>
      <c r="O32" s="433"/>
      <c r="P32" s="434"/>
      <c r="Q32" s="434"/>
      <c r="R32" s="50" t="s">
        <v>69</v>
      </c>
      <c r="S32" s="420" t="str">
        <f t="shared" si="0"/>
        <v/>
      </c>
      <c r="T32" s="420"/>
      <c r="U32" s="420"/>
      <c r="V32" s="421"/>
      <c r="W32" s="421"/>
      <c r="X32" s="421"/>
      <c r="Y32" s="422"/>
      <c r="Z32" s="143"/>
      <c r="AA32" s="423" t="s">
        <v>140</v>
      </c>
      <c r="AB32" s="423"/>
      <c r="AC32" s="423"/>
      <c r="AD32" s="423"/>
      <c r="AE32" s="423"/>
      <c r="AF32" s="140"/>
      <c r="AG32" s="424" t="s">
        <v>139</v>
      </c>
      <c r="AH32" s="424"/>
      <c r="AI32" s="424"/>
      <c r="AJ32" s="424"/>
      <c r="AK32" s="425"/>
    </row>
    <row r="33" spans="1:37" ht="27" customHeight="1" x14ac:dyDescent="0.15">
      <c r="A33" s="426"/>
      <c r="B33" s="427"/>
      <c r="C33" s="427"/>
      <c r="D33" s="427"/>
      <c r="E33" s="428"/>
      <c r="F33" s="429"/>
      <c r="G33" s="430"/>
      <c r="H33" s="430"/>
      <c r="I33" s="431" t="s">
        <v>38</v>
      </c>
      <c r="J33" s="431"/>
      <c r="K33" s="430"/>
      <c r="L33" s="430"/>
      <c r="M33" s="430"/>
      <c r="N33" s="432" t="s">
        <v>68</v>
      </c>
      <c r="O33" s="433"/>
      <c r="P33" s="434"/>
      <c r="Q33" s="434"/>
      <c r="R33" s="50" t="s">
        <v>69</v>
      </c>
      <c r="S33" s="420" t="str">
        <f t="shared" si="0"/>
        <v/>
      </c>
      <c r="T33" s="420"/>
      <c r="U33" s="420"/>
      <c r="V33" s="421"/>
      <c r="W33" s="421"/>
      <c r="X33" s="421"/>
      <c r="Y33" s="422"/>
      <c r="Z33" s="143"/>
      <c r="AA33" s="423" t="s">
        <v>140</v>
      </c>
      <c r="AB33" s="423"/>
      <c r="AC33" s="423"/>
      <c r="AD33" s="423"/>
      <c r="AE33" s="423"/>
      <c r="AF33" s="140"/>
      <c r="AG33" s="424" t="s">
        <v>139</v>
      </c>
      <c r="AH33" s="424"/>
      <c r="AI33" s="424"/>
      <c r="AJ33" s="424"/>
      <c r="AK33" s="425"/>
    </row>
    <row r="34" spans="1:37" ht="27" customHeight="1" x14ac:dyDescent="0.15">
      <c r="A34" s="426"/>
      <c r="B34" s="427"/>
      <c r="C34" s="427"/>
      <c r="D34" s="427"/>
      <c r="E34" s="428"/>
      <c r="F34" s="429"/>
      <c r="G34" s="430"/>
      <c r="H34" s="430"/>
      <c r="I34" s="431" t="s">
        <v>38</v>
      </c>
      <c r="J34" s="431"/>
      <c r="K34" s="430"/>
      <c r="L34" s="430"/>
      <c r="M34" s="430"/>
      <c r="N34" s="432" t="s">
        <v>68</v>
      </c>
      <c r="O34" s="433"/>
      <c r="P34" s="434"/>
      <c r="Q34" s="434"/>
      <c r="R34" s="50" t="s">
        <v>69</v>
      </c>
      <c r="S34" s="420" t="str">
        <f t="shared" si="0"/>
        <v/>
      </c>
      <c r="T34" s="420"/>
      <c r="U34" s="420"/>
      <c r="V34" s="421"/>
      <c r="W34" s="421"/>
      <c r="X34" s="421"/>
      <c r="Y34" s="422"/>
      <c r="Z34" s="143"/>
      <c r="AA34" s="423" t="s">
        <v>140</v>
      </c>
      <c r="AB34" s="423"/>
      <c r="AC34" s="423"/>
      <c r="AD34" s="423"/>
      <c r="AE34" s="423"/>
      <c r="AF34" s="140"/>
      <c r="AG34" s="424" t="s">
        <v>139</v>
      </c>
      <c r="AH34" s="424"/>
      <c r="AI34" s="424"/>
      <c r="AJ34" s="424"/>
      <c r="AK34" s="425"/>
    </row>
    <row r="35" spans="1:37" ht="15.75" customHeight="1" x14ac:dyDescent="0.15">
      <c r="A35" s="360" t="s">
        <v>236</v>
      </c>
      <c r="B35" s="360"/>
      <c r="C35" s="360"/>
      <c r="D35" s="360"/>
      <c r="E35" s="360"/>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row>
    <row r="36" spans="1:37" x14ac:dyDescent="0.15">
      <c r="A36" s="360" t="s">
        <v>70</v>
      </c>
      <c r="B36" s="360"/>
      <c r="C36" s="360"/>
      <c r="D36" s="360"/>
      <c r="E36" s="360"/>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row>
    <row r="37" spans="1:37" x14ac:dyDescent="0.15">
      <c r="A37" s="360" t="s">
        <v>71</v>
      </c>
      <c r="B37" s="360"/>
      <c r="C37" s="360"/>
      <c r="D37" s="360"/>
      <c r="E37" s="360"/>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row>
  </sheetData>
  <sheetProtection password="C64A" sheet="1" objects="1" scenarios="1" selectLockedCells="1"/>
  <mergeCells count="265">
    <mergeCell ref="AG32:AK32"/>
    <mergeCell ref="A33:E33"/>
    <mergeCell ref="F33:H33"/>
    <mergeCell ref="I33:J33"/>
    <mergeCell ref="K33:M33"/>
    <mergeCell ref="N33:O33"/>
    <mergeCell ref="P33:Q33"/>
    <mergeCell ref="A37:AJ37"/>
    <mergeCell ref="S34:U34"/>
    <mergeCell ref="V34:Y34"/>
    <mergeCell ref="AA34:AE34"/>
    <mergeCell ref="AG34:AK34"/>
    <mergeCell ref="A35:AJ35"/>
    <mergeCell ref="A36:AJ36"/>
    <mergeCell ref="S33:U33"/>
    <mergeCell ref="V33:Y33"/>
    <mergeCell ref="AA33:AE33"/>
    <mergeCell ref="AG33:AK33"/>
    <mergeCell ref="A34:E34"/>
    <mergeCell ref="F34:H34"/>
    <mergeCell ref="I34:J34"/>
    <mergeCell ref="K34:M34"/>
    <mergeCell ref="N34:O34"/>
    <mergeCell ref="P34:Q34"/>
    <mergeCell ref="A32:E32"/>
    <mergeCell ref="F32:H32"/>
    <mergeCell ref="I32:J32"/>
    <mergeCell ref="K32:M32"/>
    <mergeCell ref="N32:O32"/>
    <mergeCell ref="P32:Q32"/>
    <mergeCell ref="S32:U32"/>
    <mergeCell ref="V32:Y32"/>
    <mergeCell ref="AA32:AE32"/>
    <mergeCell ref="AG30:AK30"/>
    <mergeCell ref="A31:E31"/>
    <mergeCell ref="F31:H31"/>
    <mergeCell ref="I31:J31"/>
    <mergeCell ref="K31:M31"/>
    <mergeCell ref="N31:O31"/>
    <mergeCell ref="P31:Q31"/>
    <mergeCell ref="S31:U31"/>
    <mergeCell ref="V31:Y31"/>
    <mergeCell ref="AA31:AE31"/>
    <mergeCell ref="AG31:AK31"/>
    <mergeCell ref="A30:E30"/>
    <mergeCell ref="F30:H30"/>
    <mergeCell ref="I30:J30"/>
    <mergeCell ref="K30:M30"/>
    <mergeCell ref="N30:O30"/>
    <mergeCell ref="P30:Q30"/>
    <mergeCell ref="S30:U30"/>
    <mergeCell ref="V30:Y30"/>
    <mergeCell ref="AA30:AE30"/>
    <mergeCell ref="AG28:AK28"/>
    <mergeCell ref="A29:E29"/>
    <mergeCell ref="F29:H29"/>
    <mergeCell ref="I29:J29"/>
    <mergeCell ref="K29:M29"/>
    <mergeCell ref="N29:O29"/>
    <mergeCell ref="P29:Q29"/>
    <mergeCell ref="S29:U29"/>
    <mergeCell ref="V29:Y29"/>
    <mergeCell ref="AA29:AE29"/>
    <mergeCell ref="AG29:AK29"/>
    <mergeCell ref="A28:E28"/>
    <mergeCell ref="F28:H28"/>
    <mergeCell ref="I28:J28"/>
    <mergeCell ref="K28:M28"/>
    <mergeCell ref="N28:O28"/>
    <mergeCell ref="P28:Q28"/>
    <mergeCell ref="S28:U28"/>
    <mergeCell ref="V28:Y28"/>
    <mergeCell ref="AA28:AE28"/>
    <mergeCell ref="AG26:AK26"/>
    <mergeCell ref="A27:E27"/>
    <mergeCell ref="F27:H27"/>
    <mergeCell ref="I27:J27"/>
    <mergeCell ref="K27:M27"/>
    <mergeCell ref="N27:O27"/>
    <mergeCell ref="P27:Q27"/>
    <mergeCell ref="S27:U27"/>
    <mergeCell ref="V27:Y27"/>
    <mergeCell ref="AA27:AE27"/>
    <mergeCell ref="AG27:AK27"/>
    <mergeCell ref="A26:E26"/>
    <mergeCell ref="F26:H26"/>
    <mergeCell ref="I26:J26"/>
    <mergeCell ref="K26:M26"/>
    <mergeCell ref="N26:O26"/>
    <mergeCell ref="P26:Q26"/>
    <mergeCell ref="S26:U26"/>
    <mergeCell ref="V26:Y26"/>
    <mergeCell ref="AA26:AE26"/>
    <mergeCell ref="AG24:AK24"/>
    <mergeCell ref="A25:E25"/>
    <mergeCell ref="F25:H25"/>
    <mergeCell ref="I25:J25"/>
    <mergeCell ref="K25:M25"/>
    <mergeCell ref="N25:O25"/>
    <mergeCell ref="P25:Q25"/>
    <mergeCell ref="S25:U25"/>
    <mergeCell ref="V25:Y25"/>
    <mergeCell ref="AA25:AE25"/>
    <mergeCell ref="AG25:AK25"/>
    <mergeCell ref="A24:E24"/>
    <mergeCell ref="F24:H24"/>
    <mergeCell ref="I24:J24"/>
    <mergeCell ref="K24:M24"/>
    <mergeCell ref="N24:O24"/>
    <mergeCell ref="P24:Q24"/>
    <mergeCell ref="S24:U24"/>
    <mergeCell ref="V24:Y24"/>
    <mergeCell ref="AA24:AE24"/>
    <mergeCell ref="AG22:AK22"/>
    <mergeCell ref="A23:E23"/>
    <mergeCell ref="F23:H23"/>
    <mergeCell ref="I23:J23"/>
    <mergeCell ref="K23:M23"/>
    <mergeCell ref="N23:O23"/>
    <mergeCell ref="P23:Q23"/>
    <mergeCell ref="S23:U23"/>
    <mergeCell ref="V23:Y23"/>
    <mergeCell ref="AA23:AE23"/>
    <mergeCell ref="AG23:AK23"/>
    <mergeCell ref="A22:E22"/>
    <mergeCell ref="F22:H22"/>
    <mergeCell ref="I22:J22"/>
    <mergeCell ref="K22:M22"/>
    <mergeCell ref="N22:O22"/>
    <mergeCell ref="P22:Q22"/>
    <mergeCell ref="S22:U22"/>
    <mergeCell ref="V22:Y22"/>
    <mergeCell ref="AA22:AE22"/>
    <mergeCell ref="AG20:AK20"/>
    <mergeCell ref="A21:E21"/>
    <mergeCell ref="F21:H21"/>
    <mergeCell ref="I21:J21"/>
    <mergeCell ref="K21:M21"/>
    <mergeCell ref="N21:O21"/>
    <mergeCell ref="P21:Q21"/>
    <mergeCell ref="S21:U21"/>
    <mergeCell ref="V21:Y21"/>
    <mergeCell ref="AA21:AE21"/>
    <mergeCell ref="AG21:AK21"/>
    <mergeCell ref="A20:E20"/>
    <mergeCell ref="F20:H20"/>
    <mergeCell ref="I20:J20"/>
    <mergeCell ref="K20:M20"/>
    <mergeCell ref="N20:O20"/>
    <mergeCell ref="P20:Q20"/>
    <mergeCell ref="S20:U20"/>
    <mergeCell ref="V20:Y20"/>
    <mergeCell ref="AA20:AE20"/>
    <mergeCell ref="AG18:AK18"/>
    <mergeCell ref="A19:E19"/>
    <mergeCell ref="F19:H19"/>
    <mergeCell ref="I19:J19"/>
    <mergeCell ref="K19:M19"/>
    <mergeCell ref="N19:O19"/>
    <mergeCell ref="P19:Q19"/>
    <mergeCell ref="S19:U19"/>
    <mergeCell ref="V19:Y19"/>
    <mergeCell ref="AA19:AE19"/>
    <mergeCell ref="AG19:AK19"/>
    <mergeCell ref="A18:E18"/>
    <mergeCell ref="F18:H18"/>
    <mergeCell ref="I18:J18"/>
    <mergeCell ref="K18:M18"/>
    <mergeCell ref="N18:O18"/>
    <mergeCell ref="P18:Q18"/>
    <mergeCell ref="S18:U18"/>
    <mergeCell ref="V18:Y18"/>
    <mergeCell ref="AA18:AE18"/>
    <mergeCell ref="AG16:AK16"/>
    <mergeCell ref="A17:E17"/>
    <mergeCell ref="F17:H17"/>
    <mergeCell ref="I17:J17"/>
    <mergeCell ref="K17:M17"/>
    <mergeCell ref="N17:O17"/>
    <mergeCell ref="P17:Q17"/>
    <mergeCell ref="S17:U17"/>
    <mergeCell ref="V17:Y17"/>
    <mergeCell ref="AA17:AE17"/>
    <mergeCell ref="AG17:AK17"/>
    <mergeCell ref="A16:E16"/>
    <mergeCell ref="F16:H16"/>
    <mergeCell ref="I16:J16"/>
    <mergeCell ref="K16:M16"/>
    <mergeCell ref="N16:O16"/>
    <mergeCell ref="P16:Q16"/>
    <mergeCell ref="S16:U16"/>
    <mergeCell ref="V16:Y16"/>
    <mergeCell ref="AA16:AE16"/>
    <mergeCell ref="AG14:AK14"/>
    <mergeCell ref="A15:E15"/>
    <mergeCell ref="F15:H15"/>
    <mergeCell ref="I15:J15"/>
    <mergeCell ref="K15:M15"/>
    <mergeCell ref="N15:O15"/>
    <mergeCell ref="P15:Q15"/>
    <mergeCell ref="S15:U15"/>
    <mergeCell ref="V15:Y15"/>
    <mergeCell ref="AA15:AE15"/>
    <mergeCell ref="AG15:AK15"/>
    <mergeCell ref="A14:E14"/>
    <mergeCell ref="F14:H14"/>
    <mergeCell ref="I14:J14"/>
    <mergeCell ref="K14:M14"/>
    <mergeCell ref="N14:O14"/>
    <mergeCell ref="P14:Q14"/>
    <mergeCell ref="S14:U14"/>
    <mergeCell ref="V14:Y14"/>
    <mergeCell ref="AA14:AE14"/>
    <mergeCell ref="AG12:AK12"/>
    <mergeCell ref="A13:E13"/>
    <mergeCell ref="F13:H13"/>
    <mergeCell ref="I13:J13"/>
    <mergeCell ref="K13:M13"/>
    <mergeCell ref="N13:O13"/>
    <mergeCell ref="P13:Q13"/>
    <mergeCell ref="S13:U13"/>
    <mergeCell ref="V13:Y13"/>
    <mergeCell ref="AA13:AE13"/>
    <mergeCell ref="AG13:AK13"/>
    <mergeCell ref="A12:E12"/>
    <mergeCell ref="F12:H12"/>
    <mergeCell ref="I12:J12"/>
    <mergeCell ref="K12:M12"/>
    <mergeCell ref="N12:O12"/>
    <mergeCell ref="P12:Q12"/>
    <mergeCell ref="S12:U12"/>
    <mergeCell ref="V12:Y12"/>
    <mergeCell ref="AA12:AE12"/>
    <mergeCell ref="S10:U10"/>
    <mergeCell ref="V10:Y10"/>
    <mergeCell ref="AA10:AE10"/>
    <mergeCell ref="AG10:AK10"/>
    <mergeCell ref="A11:E11"/>
    <mergeCell ref="F11:H11"/>
    <mergeCell ref="I11:J11"/>
    <mergeCell ref="K11:M11"/>
    <mergeCell ref="N11:O11"/>
    <mergeCell ref="P11:Q11"/>
    <mergeCell ref="A10:E10"/>
    <mergeCell ref="F10:H10"/>
    <mergeCell ref="I10:J10"/>
    <mergeCell ref="K10:M10"/>
    <mergeCell ref="N10:O10"/>
    <mergeCell ref="P10:Q10"/>
    <mergeCell ref="S11:U11"/>
    <mergeCell ref="V11:Y11"/>
    <mergeCell ref="AA11:AE11"/>
    <mergeCell ref="AG11:AK11"/>
    <mergeCell ref="A8:E9"/>
    <mergeCell ref="F8:M8"/>
    <mergeCell ref="N8:Y8"/>
    <mergeCell ref="Z8:AK9"/>
    <mergeCell ref="F9:M9"/>
    <mergeCell ref="N9:Y9"/>
    <mergeCell ref="A1:AK1"/>
    <mergeCell ref="H3:S4"/>
    <mergeCell ref="Z3:AJ3"/>
    <mergeCell ref="Z4:AJ4"/>
    <mergeCell ref="A5:Y5"/>
    <mergeCell ref="AD5:AI5"/>
  </mergeCells>
  <phoneticPr fontId="1"/>
  <dataValidations count="3">
    <dataValidation imeMode="on" allowBlank="1" showInputMessage="1" showErrorMessage="1" sqref="V10:Y34" xr:uid="{00000000-0002-0000-0100-000000000000}"/>
    <dataValidation type="time" allowBlank="1" showInputMessage="1" showErrorMessage="1" sqref="F10:H34 K10:M34" xr:uid="{00000000-0002-0000-0100-000001000000}">
      <formula1>0</formula1>
      <formula2>0.999305555555556</formula2>
    </dataValidation>
    <dataValidation imeMode="off" allowBlank="1" showInputMessage="1" showErrorMessage="1" sqref="S10:S34 A10:E34" xr:uid="{00000000-0002-0000-0100-000002000000}"/>
  </dataValidations>
  <printOptions verticalCentered="1"/>
  <pageMargins left="0.86614173228346458" right="0.39370078740157483" top="0" bottom="0" header="0.39370078740157483" footer="0"/>
  <pageSetup paperSize="9" scale="92" orientation="portrait" blackAndWhite="1" r:id="rId1"/>
  <headerFooter>
    <oddHeader>&amp;R書式４－２－１(R1/5/1)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Option Button 1">
              <controlPr locked="0" defaultSize="0" autoFill="0" autoLine="0" autoPict="0">
                <anchor moveWithCells="1">
                  <from>
                    <xdr:col>24</xdr:col>
                    <xdr:colOff>190500</xdr:colOff>
                    <xdr:row>9</xdr:row>
                    <xdr:rowOff>57150</xdr:rowOff>
                  </from>
                  <to>
                    <xdr:col>26</xdr:col>
                    <xdr:colOff>38100</xdr:colOff>
                    <xdr:row>9</xdr:row>
                    <xdr:rowOff>266700</xdr:rowOff>
                  </to>
                </anchor>
              </controlPr>
            </control>
          </mc:Choice>
        </mc:AlternateContent>
        <mc:AlternateContent xmlns:mc="http://schemas.openxmlformats.org/markup-compatibility/2006">
          <mc:Choice Requires="x14">
            <control shapeId="24578" r:id="rId5" name="Option Button 2">
              <controlPr locked="0" defaultSize="0" autoFill="0" autoLine="0" autoPict="0">
                <anchor moveWithCells="1">
                  <from>
                    <xdr:col>30</xdr:col>
                    <xdr:colOff>180975</xdr:colOff>
                    <xdr:row>9</xdr:row>
                    <xdr:rowOff>57150</xdr:rowOff>
                  </from>
                  <to>
                    <xdr:col>32</xdr:col>
                    <xdr:colOff>28575</xdr:colOff>
                    <xdr:row>9</xdr:row>
                    <xdr:rowOff>266700</xdr:rowOff>
                  </to>
                </anchor>
              </controlPr>
            </control>
          </mc:Choice>
        </mc:AlternateContent>
        <mc:AlternateContent xmlns:mc="http://schemas.openxmlformats.org/markup-compatibility/2006">
          <mc:Choice Requires="x14">
            <control shapeId="24579" r:id="rId6" name="Option Button 3">
              <controlPr locked="0" defaultSize="0" autoFill="0" autoLine="0" autoPict="0">
                <anchor moveWithCells="1">
                  <from>
                    <xdr:col>24</xdr:col>
                    <xdr:colOff>190500</xdr:colOff>
                    <xdr:row>10</xdr:row>
                    <xdr:rowOff>57150</xdr:rowOff>
                  </from>
                  <to>
                    <xdr:col>26</xdr:col>
                    <xdr:colOff>38100</xdr:colOff>
                    <xdr:row>10</xdr:row>
                    <xdr:rowOff>266700</xdr:rowOff>
                  </to>
                </anchor>
              </controlPr>
            </control>
          </mc:Choice>
        </mc:AlternateContent>
        <mc:AlternateContent xmlns:mc="http://schemas.openxmlformats.org/markup-compatibility/2006">
          <mc:Choice Requires="x14">
            <control shapeId="24580" r:id="rId7" name="Option Button 4">
              <controlPr locked="0" defaultSize="0" autoFill="0" autoLine="0" autoPict="0">
                <anchor moveWithCells="1">
                  <from>
                    <xdr:col>30</xdr:col>
                    <xdr:colOff>180975</xdr:colOff>
                    <xdr:row>10</xdr:row>
                    <xdr:rowOff>57150</xdr:rowOff>
                  </from>
                  <to>
                    <xdr:col>32</xdr:col>
                    <xdr:colOff>28575</xdr:colOff>
                    <xdr:row>10</xdr:row>
                    <xdr:rowOff>266700</xdr:rowOff>
                  </to>
                </anchor>
              </controlPr>
            </control>
          </mc:Choice>
        </mc:AlternateContent>
        <mc:AlternateContent xmlns:mc="http://schemas.openxmlformats.org/markup-compatibility/2006">
          <mc:Choice Requires="x14">
            <control shapeId="24581" r:id="rId8" name="Option Button 5">
              <controlPr locked="0" defaultSize="0" autoFill="0" autoLine="0" autoPict="0">
                <anchor moveWithCells="1">
                  <from>
                    <xdr:col>24</xdr:col>
                    <xdr:colOff>190500</xdr:colOff>
                    <xdr:row>11</xdr:row>
                    <xdr:rowOff>66675</xdr:rowOff>
                  </from>
                  <to>
                    <xdr:col>26</xdr:col>
                    <xdr:colOff>38100</xdr:colOff>
                    <xdr:row>11</xdr:row>
                    <xdr:rowOff>276225</xdr:rowOff>
                  </to>
                </anchor>
              </controlPr>
            </control>
          </mc:Choice>
        </mc:AlternateContent>
        <mc:AlternateContent xmlns:mc="http://schemas.openxmlformats.org/markup-compatibility/2006">
          <mc:Choice Requires="x14">
            <control shapeId="24582" r:id="rId9" name="Option Button 6">
              <controlPr locked="0" defaultSize="0" autoFill="0" autoLine="0" autoPict="0">
                <anchor moveWithCells="1">
                  <from>
                    <xdr:col>30</xdr:col>
                    <xdr:colOff>180975</xdr:colOff>
                    <xdr:row>11</xdr:row>
                    <xdr:rowOff>66675</xdr:rowOff>
                  </from>
                  <to>
                    <xdr:col>32</xdr:col>
                    <xdr:colOff>28575</xdr:colOff>
                    <xdr:row>11</xdr:row>
                    <xdr:rowOff>276225</xdr:rowOff>
                  </to>
                </anchor>
              </controlPr>
            </control>
          </mc:Choice>
        </mc:AlternateContent>
        <mc:AlternateContent xmlns:mc="http://schemas.openxmlformats.org/markup-compatibility/2006">
          <mc:Choice Requires="x14">
            <control shapeId="24583" r:id="rId10" name="Option Button 7">
              <controlPr locked="0" defaultSize="0" autoFill="0" autoLine="0" autoPict="0">
                <anchor moveWithCells="1">
                  <from>
                    <xdr:col>24</xdr:col>
                    <xdr:colOff>190500</xdr:colOff>
                    <xdr:row>12</xdr:row>
                    <xdr:rowOff>66675</xdr:rowOff>
                  </from>
                  <to>
                    <xdr:col>26</xdr:col>
                    <xdr:colOff>38100</xdr:colOff>
                    <xdr:row>12</xdr:row>
                    <xdr:rowOff>276225</xdr:rowOff>
                  </to>
                </anchor>
              </controlPr>
            </control>
          </mc:Choice>
        </mc:AlternateContent>
        <mc:AlternateContent xmlns:mc="http://schemas.openxmlformats.org/markup-compatibility/2006">
          <mc:Choice Requires="x14">
            <control shapeId="24584" r:id="rId11" name="Option Button 8">
              <controlPr locked="0" defaultSize="0" autoFill="0" autoLine="0" autoPict="0">
                <anchor moveWithCells="1">
                  <from>
                    <xdr:col>30</xdr:col>
                    <xdr:colOff>180975</xdr:colOff>
                    <xdr:row>12</xdr:row>
                    <xdr:rowOff>66675</xdr:rowOff>
                  </from>
                  <to>
                    <xdr:col>32</xdr:col>
                    <xdr:colOff>28575</xdr:colOff>
                    <xdr:row>12</xdr:row>
                    <xdr:rowOff>276225</xdr:rowOff>
                  </to>
                </anchor>
              </controlPr>
            </control>
          </mc:Choice>
        </mc:AlternateContent>
        <mc:AlternateContent xmlns:mc="http://schemas.openxmlformats.org/markup-compatibility/2006">
          <mc:Choice Requires="x14">
            <control shapeId="24585" r:id="rId12" name="Option Button 9">
              <controlPr locked="0" defaultSize="0" autoFill="0" autoLine="0" autoPict="0">
                <anchor moveWithCells="1">
                  <from>
                    <xdr:col>24</xdr:col>
                    <xdr:colOff>190500</xdr:colOff>
                    <xdr:row>13</xdr:row>
                    <xdr:rowOff>66675</xdr:rowOff>
                  </from>
                  <to>
                    <xdr:col>26</xdr:col>
                    <xdr:colOff>38100</xdr:colOff>
                    <xdr:row>13</xdr:row>
                    <xdr:rowOff>276225</xdr:rowOff>
                  </to>
                </anchor>
              </controlPr>
            </control>
          </mc:Choice>
        </mc:AlternateContent>
        <mc:AlternateContent xmlns:mc="http://schemas.openxmlformats.org/markup-compatibility/2006">
          <mc:Choice Requires="x14">
            <control shapeId="24586" r:id="rId13" name="Option Button 10">
              <controlPr locked="0" defaultSize="0" autoFill="0" autoLine="0" autoPict="0">
                <anchor moveWithCells="1">
                  <from>
                    <xdr:col>30</xdr:col>
                    <xdr:colOff>180975</xdr:colOff>
                    <xdr:row>13</xdr:row>
                    <xdr:rowOff>66675</xdr:rowOff>
                  </from>
                  <to>
                    <xdr:col>32</xdr:col>
                    <xdr:colOff>28575</xdr:colOff>
                    <xdr:row>13</xdr:row>
                    <xdr:rowOff>276225</xdr:rowOff>
                  </to>
                </anchor>
              </controlPr>
            </control>
          </mc:Choice>
        </mc:AlternateContent>
        <mc:AlternateContent xmlns:mc="http://schemas.openxmlformats.org/markup-compatibility/2006">
          <mc:Choice Requires="x14">
            <control shapeId="24587" r:id="rId14" name="Option Button 11">
              <controlPr locked="0" defaultSize="0" autoFill="0" autoLine="0" autoPict="0">
                <anchor moveWithCells="1">
                  <from>
                    <xdr:col>24</xdr:col>
                    <xdr:colOff>190500</xdr:colOff>
                    <xdr:row>14</xdr:row>
                    <xdr:rowOff>66675</xdr:rowOff>
                  </from>
                  <to>
                    <xdr:col>26</xdr:col>
                    <xdr:colOff>38100</xdr:colOff>
                    <xdr:row>14</xdr:row>
                    <xdr:rowOff>276225</xdr:rowOff>
                  </to>
                </anchor>
              </controlPr>
            </control>
          </mc:Choice>
        </mc:AlternateContent>
        <mc:AlternateContent xmlns:mc="http://schemas.openxmlformats.org/markup-compatibility/2006">
          <mc:Choice Requires="x14">
            <control shapeId="24588" r:id="rId15" name="Option Button 12">
              <controlPr locked="0" defaultSize="0" autoFill="0" autoLine="0" autoPict="0">
                <anchor moveWithCells="1">
                  <from>
                    <xdr:col>30</xdr:col>
                    <xdr:colOff>180975</xdr:colOff>
                    <xdr:row>14</xdr:row>
                    <xdr:rowOff>66675</xdr:rowOff>
                  </from>
                  <to>
                    <xdr:col>32</xdr:col>
                    <xdr:colOff>28575</xdr:colOff>
                    <xdr:row>14</xdr:row>
                    <xdr:rowOff>276225</xdr:rowOff>
                  </to>
                </anchor>
              </controlPr>
            </control>
          </mc:Choice>
        </mc:AlternateContent>
        <mc:AlternateContent xmlns:mc="http://schemas.openxmlformats.org/markup-compatibility/2006">
          <mc:Choice Requires="x14">
            <control shapeId="24589" r:id="rId16" name="Option Button 13">
              <controlPr locked="0" defaultSize="0" autoFill="0" autoLine="0" autoPict="0">
                <anchor moveWithCells="1">
                  <from>
                    <xdr:col>24</xdr:col>
                    <xdr:colOff>190500</xdr:colOff>
                    <xdr:row>15</xdr:row>
                    <xdr:rowOff>66675</xdr:rowOff>
                  </from>
                  <to>
                    <xdr:col>26</xdr:col>
                    <xdr:colOff>38100</xdr:colOff>
                    <xdr:row>15</xdr:row>
                    <xdr:rowOff>276225</xdr:rowOff>
                  </to>
                </anchor>
              </controlPr>
            </control>
          </mc:Choice>
        </mc:AlternateContent>
        <mc:AlternateContent xmlns:mc="http://schemas.openxmlformats.org/markup-compatibility/2006">
          <mc:Choice Requires="x14">
            <control shapeId="24590" r:id="rId17" name="Option Button 14">
              <controlPr locked="0" defaultSize="0" autoFill="0" autoLine="0" autoPict="0">
                <anchor moveWithCells="1">
                  <from>
                    <xdr:col>30</xdr:col>
                    <xdr:colOff>180975</xdr:colOff>
                    <xdr:row>15</xdr:row>
                    <xdr:rowOff>66675</xdr:rowOff>
                  </from>
                  <to>
                    <xdr:col>32</xdr:col>
                    <xdr:colOff>28575</xdr:colOff>
                    <xdr:row>15</xdr:row>
                    <xdr:rowOff>276225</xdr:rowOff>
                  </to>
                </anchor>
              </controlPr>
            </control>
          </mc:Choice>
        </mc:AlternateContent>
        <mc:AlternateContent xmlns:mc="http://schemas.openxmlformats.org/markup-compatibility/2006">
          <mc:Choice Requires="x14">
            <control shapeId="24591" r:id="rId18" name="Option Button 15">
              <controlPr locked="0" defaultSize="0" autoFill="0" autoLine="0" autoPict="0">
                <anchor moveWithCells="1">
                  <from>
                    <xdr:col>24</xdr:col>
                    <xdr:colOff>190500</xdr:colOff>
                    <xdr:row>16</xdr:row>
                    <xdr:rowOff>66675</xdr:rowOff>
                  </from>
                  <to>
                    <xdr:col>26</xdr:col>
                    <xdr:colOff>38100</xdr:colOff>
                    <xdr:row>16</xdr:row>
                    <xdr:rowOff>276225</xdr:rowOff>
                  </to>
                </anchor>
              </controlPr>
            </control>
          </mc:Choice>
        </mc:AlternateContent>
        <mc:AlternateContent xmlns:mc="http://schemas.openxmlformats.org/markup-compatibility/2006">
          <mc:Choice Requires="x14">
            <control shapeId="24592" r:id="rId19" name="Option Button 16">
              <controlPr locked="0" defaultSize="0" autoFill="0" autoLine="0" autoPict="0">
                <anchor moveWithCells="1">
                  <from>
                    <xdr:col>30</xdr:col>
                    <xdr:colOff>180975</xdr:colOff>
                    <xdr:row>16</xdr:row>
                    <xdr:rowOff>66675</xdr:rowOff>
                  </from>
                  <to>
                    <xdr:col>32</xdr:col>
                    <xdr:colOff>28575</xdr:colOff>
                    <xdr:row>16</xdr:row>
                    <xdr:rowOff>276225</xdr:rowOff>
                  </to>
                </anchor>
              </controlPr>
            </control>
          </mc:Choice>
        </mc:AlternateContent>
        <mc:AlternateContent xmlns:mc="http://schemas.openxmlformats.org/markup-compatibility/2006">
          <mc:Choice Requires="x14">
            <control shapeId="24593" r:id="rId20" name="Option Button 17">
              <controlPr locked="0" defaultSize="0" autoFill="0" autoLine="0" autoPict="0">
                <anchor moveWithCells="1">
                  <from>
                    <xdr:col>24</xdr:col>
                    <xdr:colOff>190500</xdr:colOff>
                    <xdr:row>17</xdr:row>
                    <xdr:rowOff>66675</xdr:rowOff>
                  </from>
                  <to>
                    <xdr:col>26</xdr:col>
                    <xdr:colOff>38100</xdr:colOff>
                    <xdr:row>17</xdr:row>
                    <xdr:rowOff>276225</xdr:rowOff>
                  </to>
                </anchor>
              </controlPr>
            </control>
          </mc:Choice>
        </mc:AlternateContent>
        <mc:AlternateContent xmlns:mc="http://schemas.openxmlformats.org/markup-compatibility/2006">
          <mc:Choice Requires="x14">
            <control shapeId="24594" r:id="rId21" name="Option Button 18">
              <controlPr locked="0" defaultSize="0" autoFill="0" autoLine="0" autoPict="0">
                <anchor moveWithCells="1">
                  <from>
                    <xdr:col>30</xdr:col>
                    <xdr:colOff>180975</xdr:colOff>
                    <xdr:row>17</xdr:row>
                    <xdr:rowOff>66675</xdr:rowOff>
                  </from>
                  <to>
                    <xdr:col>32</xdr:col>
                    <xdr:colOff>28575</xdr:colOff>
                    <xdr:row>17</xdr:row>
                    <xdr:rowOff>276225</xdr:rowOff>
                  </to>
                </anchor>
              </controlPr>
            </control>
          </mc:Choice>
        </mc:AlternateContent>
        <mc:AlternateContent xmlns:mc="http://schemas.openxmlformats.org/markup-compatibility/2006">
          <mc:Choice Requires="x14">
            <control shapeId="24595" r:id="rId22" name="Option Button 19">
              <controlPr locked="0" defaultSize="0" autoFill="0" autoLine="0" autoPict="0">
                <anchor moveWithCells="1">
                  <from>
                    <xdr:col>24</xdr:col>
                    <xdr:colOff>190500</xdr:colOff>
                    <xdr:row>18</xdr:row>
                    <xdr:rowOff>66675</xdr:rowOff>
                  </from>
                  <to>
                    <xdr:col>26</xdr:col>
                    <xdr:colOff>38100</xdr:colOff>
                    <xdr:row>18</xdr:row>
                    <xdr:rowOff>276225</xdr:rowOff>
                  </to>
                </anchor>
              </controlPr>
            </control>
          </mc:Choice>
        </mc:AlternateContent>
        <mc:AlternateContent xmlns:mc="http://schemas.openxmlformats.org/markup-compatibility/2006">
          <mc:Choice Requires="x14">
            <control shapeId="24596" r:id="rId23" name="Option Button 20">
              <controlPr locked="0" defaultSize="0" autoFill="0" autoLine="0" autoPict="0">
                <anchor moveWithCells="1">
                  <from>
                    <xdr:col>30</xdr:col>
                    <xdr:colOff>180975</xdr:colOff>
                    <xdr:row>18</xdr:row>
                    <xdr:rowOff>66675</xdr:rowOff>
                  </from>
                  <to>
                    <xdr:col>32</xdr:col>
                    <xdr:colOff>28575</xdr:colOff>
                    <xdr:row>18</xdr:row>
                    <xdr:rowOff>276225</xdr:rowOff>
                  </to>
                </anchor>
              </controlPr>
            </control>
          </mc:Choice>
        </mc:AlternateContent>
        <mc:AlternateContent xmlns:mc="http://schemas.openxmlformats.org/markup-compatibility/2006">
          <mc:Choice Requires="x14">
            <control shapeId="24597" r:id="rId24" name="Option Button 21">
              <controlPr locked="0" defaultSize="0" autoFill="0" autoLine="0" autoPict="0">
                <anchor moveWithCells="1">
                  <from>
                    <xdr:col>24</xdr:col>
                    <xdr:colOff>190500</xdr:colOff>
                    <xdr:row>19</xdr:row>
                    <xdr:rowOff>66675</xdr:rowOff>
                  </from>
                  <to>
                    <xdr:col>26</xdr:col>
                    <xdr:colOff>38100</xdr:colOff>
                    <xdr:row>19</xdr:row>
                    <xdr:rowOff>276225</xdr:rowOff>
                  </to>
                </anchor>
              </controlPr>
            </control>
          </mc:Choice>
        </mc:AlternateContent>
        <mc:AlternateContent xmlns:mc="http://schemas.openxmlformats.org/markup-compatibility/2006">
          <mc:Choice Requires="x14">
            <control shapeId="24598" r:id="rId25" name="Option Button 22">
              <controlPr locked="0" defaultSize="0" autoFill="0" autoLine="0" autoPict="0">
                <anchor moveWithCells="1">
                  <from>
                    <xdr:col>30</xdr:col>
                    <xdr:colOff>180975</xdr:colOff>
                    <xdr:row>19</xdr:row>
                    <xdr:rowOff>66675</xdr:rowOff>
                  </from>
                  <to>
                    <xdr:col>32</xdr:col>
                    <xdr:colOff>28575</xdr:colOff>
                    <xdr:row>19</xdr:row>
                    <xdr:rowOff>276225</xdr:rowOff>
                  </to>
                </anchor>
              </controlPr>
            </control>
          </mc:Choice>
        </mc:AlternateContent>
        <mc:AlternateContent xmlns:mc="http://schemas.openxmlformats.org/markup-compatibility/2006">
          <mc:Choice Requires="x14">
            <control shapeId="24599" r:id="rId26" name="Option Button 23">
              <controlPr locked="0" defaultSize="0" autoFill="0" autoLine="0" autoPict="0">
                <anchor moveWithCells="1">
                  <from>
                    <xdr:col>24</xdr:col>
                    <xdr:colOff>190500</xdr:colOff>
                    <xdr:row>20</xdr:row>
                    <xdr:rowOff>66675</xdr:rowOff>
                  </from>
                  <to>
                    <xdr:col>26</xdr:col>
                    <xdr:colOff>38100</xdr:colOff>
                    <xdr:row>20</xdr:row>
                    <xdr:rowOff>266700</xdr:rowOff>
                  </to>
                </anchor>
              </controlPr>
            </control>
          </mc:Choice>
        </mc:AlternateContent>
        <mc:AlternateContent xmlns:mc="http://schemas.openxmlformats.org/markup-compatibility/2006">
          <mc:Choice Requires="x14">
            <control shapeId="24600" r:id="rId27" name="Option Button 24">
              <controlPr locked="0" defaultSize="0" autoFill="0" autoLine="0" autoPict="0">
                <anchor moveWithCells="1">
                  <from>
                    <xdr:col>30</xdr:col>
                    <xdr:colOff>180975</xdr:colOff>
                    <xdr:row>20</xdr:row>
                    <xdr:rowOff>66675</xdr:rowOff>
                  </from>
                  <to>
                    <xdr:col>32</xdr:col>
                    <xdr:colOff>28575</xdr:colOff>
                    <xdr:row>20</xdr:row>
                    <xdr:rowOff>266700</xdr:rowOff>
                  </to>
                </anchor>
              </controlPr>
            </control>
          </mc:Choice>
        </mc:AlternateContent>
        <mc:AlternateContent xmlns:mc="http://schemas.openxmlformats.org/markup-compatibility/2006">
          <mc:Choice Requires="x14">
            <control shapeId="24601" r:id="rId28" name="Option Button 25">
              <controlPr locked="0" defaultSize="0" autoFill="0" autoLine="0" autoPict="0">
                <anchor moveWithCells="1">
                  <from>
                    <xdr:col>24</xdr:col>
                    <xdr:colOff>190500</xdr:colOff>
                    <xdr:row>21</xdr:row>
                    <xdr:rowOff>66675</xdr:rowOff>
                  </from>
                  <to>
                    <xdr:col>26</xdr:col>
                    <xdr:colOff>38100</xdr:colOff>
                    <xdr:row>21</xdr:row>
                    <xdr:rowOff>266700</xdr:rowOff>
                  </to>
                </anchor>
              </controlPr>
            </control>
          </mc:Choice>
        </mc:AlternateContent>
        <mc:AlternateContent xmlns:mc="http://schemas.openxmlformats.org/markup-compatibility/2006">
          <mc:Choice Requires="x14">
            <control shapeId="24602" r:id="rId29" name="Option Button 26">
              <controlPr locked="0" defaultSize="0" autoFill="0" autoLine="0" autoPict="0">
                <anchor moveWithCells="1">
                  <from>
                    <xdr:col>30</xdr:col>
                    <xdr:colOff>180975</xdr:colOff>
                    <xdr:row>21</xdr:row>
                    <xdr:rowOff>66675</xdr:rowOff>
                  </from>
                  <to>
                    <xdr:col>32</xdr:col>
                    <xdr:colOff>28575</xdr:colOff>
                    <xdr:row>21</xdr:row>
                    <xdr:rowOff>266700</xdr:rowOff>
                  </to>
                </anchor>
              </controlPr>
            </control>
          </mc:Choice>
        </mc:AlternateContent>
        <mc:AlternateContent xmlns:mc="http://schemas.openxmlformats.org/markup-compatibility/2006">
          <mc:Choice Requires="x14">
            <control shapeId="24603" r:id="rId30" name="Option Button 27">
              <controlPr locked="0" defaultSize="0" autoFill="0" autoLine="0" autoPict="0">
                <anchor moveWithCells="1">
                  <from>
                    <xdr:col>24</xdr:col>
                    <xdr:colOff>190500</xdr:colOff>
                    <xdr:row>22</xdr:row>
                    <xdr:rowOff>66675</xdr:rowOff>
                  </from>
                  <to>
                    <xdr:col>26</xdr:col>
                    <xdr:colOff>38100</xdr:colOff>
                    <xdr:row>22</xdr:row>
                    <xdr:rowOff>266700</xdr:rowOff>
                  </to>
                </anchor>
              </controlPr>
            </control>
          </mc:Choice>
        </mc:AlternateContent>
        <mc:AlternateContent xmlns:mc="http://schemas.openxmlformats.org/markup-compatibility/2006">
          <mc:Choice Requires="x14">
            <control shapeId="24604" r:id="rId31" name="Option Button 28">
              <controlPr locked="0" defaultSize="0" autoFill="0" autoLine="0" autoPict="0">
                <anchor moveWithCells="1">
                  <from>
                    <xdr:col>30</xdr:col>
                    <xdr:colOff>180975</xdr:colOff>
                    <xdr:row>22</xdr:row>
                    <xdr:rowOff>66675</xdr:rowOff>
                  </from>
                  <to>
                    <xdr:col>32</xdr:col>
                    <xdr:colOff>28575</xdr:colOff>
                    <xdr:row>22</xdr:row>
                    <xdr:rowOff>266700</xdr:rowOff>
                  </to>
                </anchor>
              </controlPr>
            </control>
          </mc:Choice>
        </mc:AlternateContent>
        <mc:AlternateContent xmlns:mc="http://schemas.openxmlformats.org/markup-compatibility/2006">
          <mc:Choice Requires="x14">
            <control shapeId="24605" r:id="rId32" name="Option Button 29">
              <controlPr locked="0" defaultSize="0" autoFill="0" autoLine="0" autoPict="0">
                <anchor moveWithCells="1">
                  <from>
                    <xdr:col>24</xdr:col>
                    <xdr:colOff>190500</xdr:colOff>
                    <xdr:row>23</xdr:row>
                    <xdr:rowOff>66675</xdr:rowOff>
                  </from>
                  <to>
                    <xdr:col>26</xdr:col>
                    <xdr:colOff>38100</xdr:colOff>
                    <xdr:row>23</xdr:row>
                    <xdr:rowOff>266700</xdr:rowOff>
                  </to>
                </anchor>
              </controlPr>
            </control>
          </mc:Choice>
        </mc:AlternateContent>
        <mc:AlternateContent xmlns:mc="http://schemas.openxmlformats.org/markup-compatibility/2006">
          <mc:Choice Requires="x14">
            <control shapeId="24606" r:id="rId33" name="Option Button 30">
              <controlPr locked="0" defaultSize="0" autoFill="0" autoLine="0" autoPict="0">
                <anchor moveWithCells="1">
                  <from>
                    <xdr:col>30</xdr:col>
                    <xdr:colOff>180975</xdr:colOff>
                    <xdr:row>23</xdr:row>
                    <xdr:rowOff>66675</xdr:rowOff>
                  </from>
                  <to>
                    <xdr:col>32</xdr:col>
                    <xdr:colOff>28575</xdr:colOff>
                    <xdr:row>23</xdr:row>
                    <xdr:rowOff>266700</xdr:rowOff>
                  </to>
                </anchor>
              </controlPr>
            </control>
          </mc:Choice>
        </mc:AlternateContent>
        <mc:AlternateContent xmlns:mc="http://schemas.openxmlformats.org/markup-compatibility/2006">
          <mc:Choice Requires="x14">
            <control shapeId="24607" r:id="rId34" name="Option Button 31">
              <controlPr locked="0" defaultSize="0" autoFill="0" autoLine="0" autoPict="0">
                <anchor moveWithCells="1">
                  <from>
                    <xdr:col>24</xdr:col>
                    <xdr:colOff>190500</xdr:colOff>
                    <xdr:row>24</xdr:row>
                    <xdr:rowOff>66675</xdr:rowOff>
                  </from>
                  <to>
                    <xdr:col>26</xdr:col>
                    <xdr:colOff>38100</xdr:colOff>
                    <xdr:row>24</xdr:row>
                    <xdr:rowOff>266700</xdr:rowOff>
                  </to>
                </anchor>
              </controlPr>
            </control>
          </mc:Choice>
        </mc:AlternateContent>
        <mc:AlternateContent xmlns:mc="http://schemas.openxmlformats.org/markup-compatibility/2006">
          <mc:Choice Requires="x14">
            <control shapeId="24608" r:id="rId35" name="Option Button 32">
              <controlPr locked="0" defaultSize="0" autoFill="0" autoLine="0" autoPict="0">
                <anchor moveWithCells="1">
                  <from>
                    <xdr:col>30</xdr:col>
                    <xdr:colOff>180975</xdr:colOff>
                    <xdr:row>24</xdr:row>
                    <xdr:rowOff>66675</xdr:rowOff>
                  </from>
                  <to>
                    <xdr:col>32</xdr:col>
                    <xdr:colOff>28575</xdr:colOff>
                    <xdr:row>24</xdr:row>
                    <xdr:rowOff>266700</xdr:rowOff>
                  </to>
                </anchor>
              </controlPr>
            </control>
          </mc:Choice>
        </mc:AlternateContent>
        <mc:AlternateContent xmlns:mc="http://schemas.openxmlformats.org/markup-compatibility/2006">
          <mc:Choice Requires="x14">
            <control shapeId="24609" r:id="rId36" name="Option Button 33">
              <controlPr locked="0" defaultSize="0" autoFill="0" autoLine="0" autoPict="0">
                <anchor moveWithCells="1">
                  <from>
                    <xdr:col>24</xdr:col>
                    <xdr:colOff>190500</xdr:colOff>
                    <xdr:row>25</xdr:row>
                    <xdr:rowOff>66675</xdr:rowOff>
                  </from>
                  <to>
                    <xdr:col>26</xdr:col>
                    <xdr:colOff>38100</xdr:colOff>
                    <xdr:row>25</xdr:row>
                    <xdr:rowOff>266700</xdr:rowOff>
                  </to>
                </anchor>
              </controlPr>
            </control>
          </mc:Choice>
        </mc:AlternateContent>
        <mc:AlternateContent xmlns:mc="http://schemas.openxmlformats.org/markup-compatibility/2006">
          <mc:Choice Requires="x14">
            <control shapeId="24610" r:id="rId37" name="Option Button 34">
              <controlPr locked="0" defaultSize="0" autoFill="0" autoLine="0" autoPict="0">
                <anchor moveWithCells="1">
                  <from>
                    <xdr:col>30</xdr:col>
                    <xdr:colOff>180975</xdr:colOff>
                    <xdr:row>25</xdr:row>
                    <xdr:rowOff>66675</xdr:rowOff>
                  </from>
                  <to>
                    <xdr:col>32</xdr:col>
                    <xdr:colOff>28575</xdr:colOff>
                    <xdr:row>25</xdr:row>
                    <xdr:rowOff>266700</xdr:rowOff>
                  </to>
                </anchor>
              </controlPr>
            </control>
          </mc:Choice>
        </mc:AlternateContent>
        <mc:AlternateContent xmlns:mc="http://schemas.openxmlformats.org/markup-compatibility/2006">
          <mc:Choice Requires="x14">
            <control shapeId="24611" r:id="rId38" name="Option Button 35">
              <controlPr locked="0" defaultSize="0" autoFill="0" autoLine="0" autoPict="0">
                <anchor moveWithCells="1">
                  <from>
                    <xdr:col>24</xdr:col>
                    <xdr:colOff>190500</xdr:colOff>
                    <xdr:row>26</xdr:row>
                    <xdr:rowOff>57150</xdr:rowOff>
                  </from>
                  <to>
                    <xdr:col>26</xdr:col>
                    <xdr:colOff>38100</xdr:colOff>
                    <xdr:row>26</xdr:row>
                    <xdr:rowOff>266700</xdr:rowOff>
                  </to>
                </anchor>
              </controlPr>
            </control>
          </mc:Choice>
        </mc:AlternateContent>
        <mc:AlternateContent xmlns:mc="http://schemas.openxmlformats.org/markup-compatibility/2006">
          <mc:Choice Requires="x14">
            <control shapeId="24612" r:id="rId39" name="Option Button 36">
              <controlPr locked="0" defaultSize="0" autoFill="0" autoLine="0" autoPict="0">
                <anchor moveWithCells="1">
                  <from>
                    <xdr:col>30</xdr:col>
                    <xdr:colOff>180975</xdr:colOff>
                    <xdr:row>26</xdr:row>
                    <xdr:rowOff>57150</xdr:rowOff>
                  </from>
                  <to>
                    <xdr:col>32</xdr:col>
                    <xdr:colOff>28575</xdr:colOff>
                    <xdr:row>26</xdr:row>
                    <xdr:rowOff>266700</xdr:rowOff>
                  </to>
                </anchor>
              </controlPr>
            </control>
          </mc:Choice>
        </mc:AlternateContent>
        <mc:AlternateContent xmlns:mc="http://schemas.openxmlformats.org/markup-compatibility/2006">
          <mc:Choice Requires="x14">
            <control shapeId="24613" r:id="rId40" name="Option Button 37">
              <controlPr locked="0" defaultSize="0" autoFill="0" autoLine="0" autoPict="0">
                <anchor moveWithCells="1">
                  <from>
                    <xdr:col>24</xdr:col>
                    <xdr:colOff>190500</xdr:colOff>
                    <xdr:row>27</xdr:row>
                    <xdr:rowOff>57150</xdr:rowOff>
                  </from>
                  <to>
                    <xdr:col>26</xdr:col>
                    <xdr:colOff>38100</xdr:colOff>
                    <xdr:row>27</xdr:row>
                    <xdr:rowOff>266700</xdr:rowOff>
                  </to>
                </anchor>
              </controlPr>
            </control>
          </mc:Choice>
        </mc:AlternateContent>
        <mc:AlternateContent xmlns:mc="http://schemas.openxmlformats.org/markup-compatibility/2006">
          <mc:Choice Requires="x14">
            <control shapeId="24614" r:id="rId41" name="Option Button 38">
              <controlPr locked="0" defaultSize="0" autoFill="0" autoLine="0" autoPict="0">
                <anchor moveWithCells="1">
                  <from>
                    <xdr:col>30</xdr:col>
                    <xdr:colOff>180975</xdr:colOff>
                    <xdr:row>27</xdr:row>
                    <xdr:rowOff>57150</xdr:rowOff>
                  </from>
                  <to>
                    <xdr:col>32</xdr:col>
                    <xdr:colOff>28575</xdr:colOff>
                    <xdr:row>27</xdr:row>
                    <xdr:rowOff>266700</xdr:rowOff>
                  </to>
                </anchor>
              </controlPr>
            </control>
          </mc:Choice>
        </mc:AlternateContent>
        <mc:AlternateContent xmlns:mc="http://schemas.openxmlformats.org/markup-compatibility/2006">
          <mc:Choice Requires="x14">
            <control shapeId="24615" r:id="rId42" name="Option Button 39">
              <controlPr locked="0" defaultSize="0" autoFill="0" autoLine="0" autoPict="0">
                <anchor moveWithCells="1">
                  <from>
                    <xdr:col>24</xdr:col>
                    <xdr:colOff>190500</xdr:colOff>
                    <xdr:row>28</xdr:row>
                    <xdr:rowOff>57150</xdr:rowOff>
                  </from>
                  <to>
                    <xdr:col>26</xdr:col>
                    <xdr:colOff>38100</xdr:colOff>
                    <xdr:row>28</xdr:row>
                    <xdr:rowOff>257175</xdr:rowOff>
                  </to>
                </anchor>
              </controlPr>
            </control>
          </mc:Choice>
        </mc:AlternateContent>
        <mc:AlternateContent xmlns:mc="http://schemas.openxmlformats.org/markup-compatibility/2006">
          <mc:Choice Requires="x14">
            <control shapeId="24616" r:id="rId43" name="Option Button 40">
              <controlPr locked="0" defaultSize="0" autoFill="0" autoLine="0" autoPict="0">
                <anchor moveWithCells="1">
                  <from>
                    <xdr:col>30</xdr:col>
                    <xdr:colOff>180975</xdr:colOff>
                    <xdr:row>28</xdr:row>
                    <xdr:rowOff>57150</xdr:rowOff>
                  </from>
                  <to>
                    <xdr:col>32</xdr:col>
                    <xdr:colOff>28575</xdr:colOff>
                    <xdr:row>28</xdr:row>
                    <xdr:rowOff>257175</xdr:rowOff>
                  </to>
                </anchor>
              </controlPr>
            </control>
          </mc:Choice>
        </mc:AlternateContent>
        <mc:AlternateContent xmlns:mc="http://schemas.openxmlformats.org/markup-compatibility/2006">
          <mc:Choice Requires="x14">
            <control shapeId="24617" r:id="rId44" name="Option Button 41">
              <controlPr locked="0" defaultSize="0" autoFill="0" autoLine="0" autoPict="0">
                <anchor moveWithCells="1">
                  <from>
                    <xdr:col>24</xdr:col>
                    <xdr:colOff>190500</xdr:colOff>
                    <xdr:row>29</xdr:row>
                    <xdr:rowOff>66675</xdr:rowOff>
                  </from>
                  <to>
                    <xdr:col>26</xdr:col>
                    <xdr:colOff>38100</xdr:colOff>
                    <xdr:row>29</xdr:row>
                    <xdr:rowOff>276225</xdr:rowOff>
                  </to>
                </anchor>
              </controlPr>
            </control>
          </mc:Choice>
        </mc:AlternateContent>
        <mc:AlternateContent xmlns:mc="http://schemas.openxmlformats.org/markup-compatibility/2006">
          <mc:Choice Requires="x14">
            <control shapeId="24618" r:id="rId45" name="Option Button 42">
              <controlPr locked="0" defaultSize="0" autoFill="0" autoLine="0" autoPict="0">
                <anchor moveWithCells="1">
                  <from>
                    <xdr:col>30</xdr:col>
                    <xdr:colOff>180975</xdr:colOff>
                    <xdr:row>29</xdr:row>
                    <xdr:rowOff>66675</xdr:rowOff>
                  </from>
                  <to>
                    <xdr:col>32</xdr:col>
                    <xdr:colOff>28575</xdr:colOff>
                    <xdr:row>29</xdr:row>
                    <xdr:rowOff>276225</xdr:rowOff>
                  </to>
                </anchor>
              </controlPr>
            </control>
          </mc:Choice>
        </mc:AlternateContent>
        <mc:AlternateContent xmlns:mc="http://schemas.openxmlformats.org/markup-compatibility/2006">
          <mc:Choice Requires="x14">
            <control shapeId="24619" r:id="rId46" name="Option Button 43">
              <controlPr locked="0" defaultSize="0" autoFill="0" autoLine="0" autoPict="0">
                <anchor moveWithCells="1">
                  <from>
                    <xdr:col>24</xdr:col>
                    <xdr:colOff>190500</xdr:colOff>
                    <xdr:row>30</xdr:row>
                    <xdr:rowOff>66675</xdr:rowOff>
                  </from>
                  <to>
                    <xdr:col>26</xdr:col>
                    <xdr:colOff>38100</xdr:colOff>
                    <xdr:row>30</xdr:row>
                    <xdr:rowOff>266700</xdr:rowOff>
                  </to>
                </anchor>
              </controlPr>
            </control>
          </mc:Choice>
        </mc:AlternateContent>
        <mc:AlternateContent xmlns:mc="http://schemas.openxmlformats.org/markup-compatibility/2006">
          <mc:Choice Requires="x14">
            <control shapeId="24620" r:id="rId47" name="Option Button 44">
              <controlPr locked="0" defaultSize="0" autoFill="0" autoLine="0" autoPict="0">
                <anchor moveWithCells="1">
                  <from>
                    <xdr:col>30</xdr:col>
                    <xdr:colOff>180975</xdr:colOff>
                    <xdr:row>30</xdr:row>
                    <xdr:rowOff>66675</xdr:rowOff>
                  </from>
                  <to>
                    <xdr:col>32</xdr:col>
                    <xdr:colOff>28575</xdr:colOff>
                    <xdr:row>30</xdr:row>
                    <xdr:rowOff>266700</xdr:rowOff>
                  </to>
                </anchor>
              </controlPr>
            </control>
          </mc:Choice>
        </mc:AlternateContent>
        <mc:AlternateContent xmlns:mc="http://schemas.openxmlformats.org/markup-compatibility/2006">
          <mc:Choice Requires="x14">
            <control shapeId="24621" r:id="rId48" name="Option Button 45">
              <controlPr locked="0" defaultSize="0" autoFill="0" autoLine="0" autoPict="0">
                <anchor moveWithCells="1">
                  <from>
                    <xdr:col>24</xdr:col>
                    <xdr:colOff>190500</xdr:colOff>
                    <xdr:row>31</xdr:row>
                    <xdr:rowOff>66675</xdr:rowOff>
                  </from>
                  <to>
                    <xdr:col>26</xdr:col>
                    <xdr:colOff>38100</xdr:colOff>
                    <xdr:row>31</xdr:row>
                    <xdr:rowOff>266700</xdr:rowOff>
                  </to>
                </anchor>
              </controlPr>
            </control>
          </mc:Choice>
        </mc:AlternateContent>
        <mc:AlternateContent xmlns:mc="http://schemas.openxmlformats.org/markup-compatibility/2006">
          <mc:Choice Requires="x14">
            <control shapeId="24622" r:id="rId49" name="Option Button 46">
              <controlPr locked="0" defaultSize="0" autoFill="0" autoLine="0" autoPict="0">
                <anchor moveWithCells="1">
                  <from>
                    <xdr:col>30</xdr:col>
                    <xdr:colOff>180975</xdr:colOff>
                    <xdr:row>31</xdr:row>
                    <xdr:rowOff>66675</xdr:rowOff>
                  </from>
                  <to>
                    <xdr:col>32</xdr:col>
                    <xdr:colOff>28575</xdr:colOff>
                    <xdr:row>31</xdr:row>
                    <xdr:rowOff>266700</xdr:rowOff>
                  </to>
                </anchor>
              </controlPr>
            </control>
          </mc:Choice>
        </mc:AlternateContent>
        <mc:AlternateContent xmlns:mc="http://schemas.openxmlformats.org/markup-compatibility/2006">
          <mc:Choice Requires="x14">
            <control shapeId="24623" r:id="rId50" name="Option Button 47">
              <controlPr locked="0" defaultSize="0" autoFill="0" autoLine="0" autoPict="0">
                <anchor moveWithCells="1">
                  <from>
                    <xdr:col>24</xdr:col>
                    <xdr:colOff>190500</xdr:colOff>
                    <xdr:row>32</xdr:row>
                    <xdr:rowOff>76200</xdr:rowOff>
                  </from>
                  <to>
                    <xdr:col>26</xdr:col>
                    <xdr:colOff>38100</xdr:colOff>
                    <xdr:row>32</xdr:row>
                    <xdr:rowOff>276225</xdr:rowOff>
                  </to>
                </anchor>
              </controlPr>
            </control>
          </mc:Choice>
        </mc:AlternateContent>
        <mc:AlternateContent xmlns:mc="http://schemas.openxmlformats.org/markup-compatibility/2006">
          <mc:Choice Requires="x14">
            <control shapeId="24624" r:id="rId51" name="Option Button 48">
              <controlPr locked="0" defaultSize="0" autoFill="0" autoLine="0" autoPict="0">
                <anchor moveWithCells="1">
                  <from>
                    <xdr:col>30</xdr:col>
                    <xdr:colOff>180975</xdr:colOff>
                    <xdr:row>32</xdr:row>
                    <xdr:rowOff>76200</xdr:rowOff>
                  </from>
                  <to>
                    <xdr:col>32</xdr:col>
                    <xdr:colOff>28575</xdr:colOff>
                    <xdr:row>32</xdr:row>
                    <xdr:rowOff>276225</xdr:rowOff>
                  </to>
                </anchor>
              </controlPr>
            </control>
          </mc:Choice>
        </mc:AlternateContent>
        <mc:AlternateContent xmlns:mc="http://schemas.openxmlformats.org/markup-compatibility/2006">
          <mc:Choice Requires="x14">
            <control shapeId="24625" r:id="rId52" name="Option Button 49">
              <controlPr locked="0" defaultSize="0" autoFill="0" autoLine="0" autoPict="0">
                <anchor moveWithCells="1">
                  <from>
                    <xdr:col>24</xdr:col>
                    <xdr:colOff>190500</xdr:colOff>
                    <xdr:row>33</xdr:row>
                    <xdr:rowOff>76200</xdr:rowOff>
                  </from>
                  <to>
                    <xdr:col>26</xdr:col>
                    <xdr:colOff>38100</xdr:colOff>
                    <xdr:row>33</xdr:row>
                    <xdr:rowOff>266700</xdr:rowOff>
                  </to>
                </anchor>
              </controlPr>
            </control>
          </mc:Choice>
        </mc:AlternateContent>
        <mc:AlternateContent xmlns:mc="http://schemas.openxmlformats.org/markup-compatibility/2006">
          <mc:Choice Requires="x14">
            <control shapeId="24626" r:id="rId53" name="Option Button 50">
              <controlPr locked="0" defaultSize="0" autoFill="0" autoLine="0" autoPict="0">
                <anchor moveWithCells="1">
                  <from>
                    <xdr:col>30</xdr:col>
                    <xdr:colOff>180975</xdr:colOff>
                    <xdr:row>33</xdr:row>
                    <xdr:rowOff>76200</xdr:rowOff>
                  </from>
                  <to>
                    <xdr:col>32</xdr:col>
                    <xdr:colOff>28575</xdr:colOff>
                    <xdr:row>33</xdr:row>
                    <xdr:rowOff>266700</xdr:rowOff>
                  </to>
                </anchor>
              </controlPr>
            </control>
          </mc:Choice>
        </mc:AlternateContent>
        <mc:AlternateContent xmlns:mc="http://schemas.openxmlformats.org/markup-compatibility/2006">
          <mc:Choice Requires="x14">
            <control shapeId="24627" r:id="rId54" name="Group Box 51">
              <controlPr defaultSize="0" autoFill="0" autoPict="0">
                <anchor moveWithCells="1">
                  <from>
                    <xdr:col>24</xdr:col>
                    <xdr:colOff>19050</xdr:colOff>
                    <xdr:row>8</xdr:row>
                    <xdr:rowOff>361950</xdr:rowOff>
                  </from>
                  <to>
                    <xdr:col>37</xdr:col>
                    <xdr:colOff>66675</xdr:colOff>
                    <xdr:row>10</xdr:row>
                    <xdr:rowOff>38100</xdr:rowOff>
                  </to>
                </anchor>
              </controlPr>
            </control>
          </mc:Choice>
        </mc:AlternateContent>
        <mc:AlternateContent xmlns:mc="http://schemas.openxmlformats.org/markup-compatibility/2006">
          <mc:Choice Requires="x14">
            <control shapeId="24628" r:id="rId55" name="Group Box 52">
              <controlPr defaultSize="0" autoFill="0" autoPict="0">
                <anchor moveWithCells="1">
                  <from>
                    <xdr:col>24</xdr:col>
                    <xdr:colOff>19050</xdr:colOff>
                    <xdr:row>9</xdr:row>
                    <xdr:rowOff>323850</xdr:rowOff>
                  </from>
                  <to>
                    <xdr:col>37</xdr:col>
                    <xdr:colOff>66675</xdr:colOff>
                    <xdr:row>11</xdr:row>
                    <xdr:rowOff>47625</xdr:rowOff>
                  </to>
                </anchor>
              </controlPr>
            </control>
          </mc:Choice>
        </mc:AlternateContent>
        <mc:AlternateContent xmlns:mc="http://schemas.openxmlformats.org/markup-compatibility/2006">
          <mc:Choice Requires="x14">
            <control shapeId="24629" r:id="rId56" name="Group Box 53">
              <controlPr defaultSize="0" autoFill="0" autoPict="0">
                <anchor moveWithCells="1">
                  <from>
                    <xdr:col>24</xdr:col>
                    <xdr:colOff>19050</xdr:colOff>
                    <xdr:row>10</xdr:row>
                    <xdr:rowOff>304800</xdr:rowOff>
                  </from>
                  <to>
                    <xdr:col>37</xdr:col>
                    <xdr:colOff>66675</xdr:colOff>
                    <xdr:row>12</xdr:row>
                    <xdr:rowOff>28575</xdr:rowOff>
                  </to>
                </anchor>
              </controlPr>
            </control>
          </mc:Choice>
        </mc:AlternateContent>
        <mc:AlternateContent xmlns:mc="http://schemas.openxmlformats.org/markup-compatibility/2006">
          <mc:Choice Requires="x14">
            <control shapeId="24630" r:id="rId57" name="Group Box 54">
              <controlPr defaultSize="0" autoFill="0" autoPict="0">
                <anchor moveWithCells="1">
                  <from>
                    <xdr:col>24</xdr:col>
                    <xdr:colOff>28575</xdr:colOff>
                    <xdr:row>11</xdr:row>
                    <xdr:rowOff>323850</xdr:rowOff>
                  </from>
                  <to>
                    <xdr:col>37</xdr:col>
                    <xdr:colOff>76200</xdr:colOff>
                    <xdr:row>13</xdr:row>
                    <xdr:rowOff>47625</xdr:rowOff>
                  </to>
                </anchor>
              </controlPr>
            </control>
          </mc:Choice>
        </mc:AlternateContent>
        <mc:AlternateContent xmlns:mc="http://schemas.openxmlformats.org/markup-compatibility/2006">
          <mc:Choice Requires="x14">
            <control shapeId="24631" r:id="rId58" name="Group Box 55">
              <controlPr defaultSize="0" autoFill="0" autoPict="0">
                <anchor moveWithCells="1">
                  <from>
                    <xdr:col>24</xdr:col>
                    <xdr:colOff>28575</xdr:colOff>
                    <xdr:row>12</xdr:row>
                    <xdr:rowOff>323850</xdr:rowOff>
                  </from>
                  <to>
                    <xdr:col>37</xdr:col>
                    <xdr:colOff>76200</xdr:colOff>
                    <xdr:row>14</xdr:row>
                    <xdr:rowOff>47625</xdr:rowOff>
                  </to>
                </anchor>
              </controlPr>
            </control>
          </mc:Choice>
        </mc:AlternateContent>
        <mc:AlternateContent xmlns:mc="http://schemas.openxmlformats.org/markup-compatibility/2006">
          <mc:Choice Requires="x14">
            <control shapeId="24632" r:id="rId59" name="Group Box 56">
              <controlPr defaultSize="0" autoFill="0" autoPict="0">
                <anchor moveWithCells="1">
                  <from>
                    <xdr:col>24</xdr:col>
                    <xdr:colOff>9525</xdr:colOff>
                    <xdr:row>13</xdr:row>
                    <xdr:rowOff>304800</xdr:rowOff>
                  </from>
                  <to>
                    <xdr:col>37</xdr:col>
                    <xdr:colOff>66675</xdr:colOff>
                    <xdr:row>15</xdr:row>
                    <xdr:rowOff>28575</xdr:rowOff>
                  </to>
                </anchor>
              </controlPr>
            </control>
          </mc:Choice>
        </mc:AlternateContent>
        <mc:AlternateContent xmlns:mc="http://schemas.openxmlformats.org/markup-compatibility/2006">
          <mc:Choice Requires="x14">
            <control shapeId="24633" r:id="rId60" name="Group Box 57">
              <controlPr defaultSize="0" autoFill="0" autoPict="0">
                <anchor moveWithCells="1">
                  <from>
                    <xdr:col>24</xdr:col>
                    <xdr:colOff>9525</xdr:colOff>
                    <xdr:row>14</xdr:row>
                    <xdr:rowOff>314325</xdr:rowOff>
                  </from>
                  <to>
                    <xdr:col>37</xdr:col>
                    <xdr:colOff>57150</xdr:colOff>
                    <xdr:row>16</xdr:row>
                    <xdr:rowOff>38100</xdr:rowOff>
                  </to>
                </anchor>
              </controlPr>
            </control>
          </mc:Choice>
        </mc:AlternateContent>
        <mc:AlternateContent xmlns:mc="http://schemas.openxmlformats.org/markup-compatibility/2006">
          <mc:Choice Requires="x14">
            <control shapeId="24634" r:id="rId61" name="Group Box 58">
              <controlPr defaultSize="0" autoFill="0" autoPict="0">
                <anchor moveWithCells="1">
                  <from>
                    <xdr:col>24</xdr:col>
                    <xdr:colOff>9525</xdr:colOff>
                    <xdr:row>15</xdr:row>
                    <xdr:rowOff>314325</xdr:rowOff>
                  </from>
                  <to>
                    <xdr:col>37</xdr:col>
                    <xdr:colOff>66675</xdr:colOff>
                    <xdr:row>17</xdr:row>
                    <xdr:rowOff>38100</xdr:rowOff>
                  </to>
                </anchor>
              </controlPr>
            </control>
          </mc:Choice>
        </mc:AlternateContent>
        <mc:AlternateContent xmlns:mc="http://schemas.openxmlformats.org/markup-compatibility/2006">
          <mc:Choice Requires="x14">
            <control shapeId="24635" r:id="rId62" name="Group Box 59">
              <controlPr defaultSize="0" autoFill="0" autoPict="0">
                <anchor moveWithCells="1">
                  <from>
                    <xdr:col>24</xdr:col>
                    <xdr:colOff>9525</xdr:colOff>
                    <xdr:row>16</xdr:row>
                    <xdr:rowOff>304800</xdr:rowOff>
                  </from>
                  <to>
                    <xdr:col>37</xdr:col>
                    <xdr:colOff>66675</xdr:colOff>
                    <xdr:row>18</xdr:row>
                    <xdr:rowOff>28575</xdr:rowOff>
                  </to>
                </anchor>
              </controlPr>
            </control>
          </mc:Choice>
        </mc:AlternateContent>
        <mc:AlternateContent xmlns:mc="http://schemas.openxmlformats.org/markup-compatibility/2006">
          <mc:Choice Requires="x14">
            <control shapeId="24636" r:id="rId63" name="Group Box 60">
              <controlPr defaultSize="0" autoFill="0" autoPict="0">
                <anchor moveWithCells="1">
                  <from>
                    <xdr:col>24</xdr:col>
                    <xdr:colOff>9525</xdr:colOff>
                    <xdr:row>17</xdr:row>
                    <xdr:rowOff>304800</xdr:rowOff>
                  </from>
                  <to>
                    <xdr:col>37</xdr:col>
                    <xdr:colOff>66675</xdr:colOff>
                    <xdr:row>19</xdr:row>
                    <xdr:rowOff>28575</xdr:rowOff>
                  </to>
                </anchor>
              </controlPr>
            </control>
          </mc:Choice>
        </mc:AlternateContent>
        <mc:AlternateContent xmlns:mc="http://schemas.openxmlformats.org/markup-compatibility/2006">
          <mc:Choice Requires="x14">
            <control shapeId="24637" r:id="rId64" name="Group Box 61">
              <controlPr defaultSize="0" autoFill="0" autoPict="0">
                <anchor moveWithCells="1">
                  <from>
                    <xdr:col>24</xdr:col>
                    <xdr:colOff>9525</xdr:colOff>
                    <xdr:row>18</xdr:row>
                    <xdr:rowOff>323850</xdr:rowOff>
                  </from>
                  <to>
                    <xdr:col>37</xdr:col>
                    <xdr:colOff>66675</xdr:colOff>
                    <xdr:row>20</xdr:row>
                    <xdr:rowOff>47625</xdr:rowOff>
                  </to>
                </anchor>
              </controlPr>
            </control>
          </mc:Choice>
        </mc:AlternateContent>
        <mc:AlternateContent xmlns:mc="http://schemas.openxmlformats.org/markup-compatibility/2006">
          <mc:Choice Requires="x14">
            <control shapeId="24638" r:id="rId65" name="Group Box 62">
              <controlPr defaultSize="0" autoFill="0" autoPict="0">
                <anchor moveWithCells="1">
                  <from>
                    <xdr:col>24</xdr:col>
                    <xdr:colOff>9525</xdr:colOff>
                    <xdr:row>19</xdr:row>
                    <xdr:rowOff>304800</xdr:rowOff>
                  </from>
                  <to>
                    <xdr:col>37</xdr:col>
                    <xdr:colOff>57150</xdr:colOff>
                    <xdr:row>21</xdr:row>
                    <xdr:rowOff>28575</xdr:rowOff>
                  </to>
                </anchor>
              </controlPr>
            </control>
          </mc:Choice>
        </mc:AlternateContent>
        <mc:AlternateContent xmlns:mc="http://schemas.openxmlformats.org/markup-compatibility/2006">
          <mc:Choice Requires="x14">
            <control shapeId="24639" r:id="rId66" name="Group Box 63">
              <controlPr defaultSize="0" autoFill="0" autoPict="0">
                <anchor moveWithCells="1">
                  <from>
                    <xdr:col>24</xdr:col>
                    <xdr:colOff>19050</xdr:colOff>
                    <xdr:row>20</xdr:row>
                    <xdr:rowOff>323850</xdr:rowOff>
                  </from>
                  <to>
                    <xdr:col>37</xdr:col>
                    <xdr:colOff>66675</xdr:colOff>
                    <xdr:row>22</xdr:row>
                    <xdr:rowOff>38100</xdr:rowOff>
                  </to>
                </anchor>
              </controlPr>
            </control>
          </mc:Choice>
        </mc:AlternateContent>
        <mc:AlternateContent xmlns:mc="http://schemas.openxmlformats.org/markup-compatibility/2006">
          <mc:Choice Requires="x14">
            <control shapeId="24640" r:id="rId67" name="Group Box 64">
              <controlPr defaultSize="0" autoFill="0" autoPict="0">
                <anchor moveWithCells="1">
                  <from>
                    <xdr:col>24</xdr:col>
                    <xdr:colOff>9525</xdr:colOff>
                    <xdr:row>21</xdr:row>
                    <xdr:rowOff>314325</xdr:rowOff>
                  </from>
                  <to>
                    <xdr:col>37</xdr:col>
                    <xdr:colOff>57150</xdr:colOff>
                    <xdr:row>23</xdr:row>
                    <xdr:rowOff>28575</xdr:rowOff>
                  </to>
                </anchor>
              </controlPr>
            </control>
          </mc:Choice>
        </mc:AlternateContent>
        <mc:AlternateContent xmlns:mc="http://schemas.openxmlformats.org/markup-compatibility/2006">
          <mc:Choice Requires="x14">
            <control shapeId="24641" r:id="rId68" name="Group Box 65">
              <controlPr defaultSize="0" autoFill="0" autoPict="0">
                <anchor moveWithCells="1">
                  <from>
                    <xdr:col>24</xdr:col>
                    <xdr:colOff>0</xdr:colOff>
                    <xdr:row>22</xdr:row>
                    <xdr:rowOff>323850</xdr:rowOff>
                  </from>
                  <to>
                    <xdr:col>37</xdr:col>
                    <xdr:colOff>47625</xdr:colOff>
                    <xdr:row>24</xdr:row>
                    <xdr:rowOff>47625</xdr:rowOff>
                  </to>
                </anchor>
              </controlPr>
            </control>
          </mc:Choice>
        </mc:AlternateContent>
        <mc:AlternateContent xmlns:mc="http://schemas.openxmlformats.org/markup-compatibility/2006">
          <mc:Choice Requires="x14">
            <control shapeId="24642" r:id="rId69" name="Group Box 66">
              <controlPr defaultSize="0" autoFill="0" autoPict="0">
                <anchor moveWithCells="1">
                  <from>
                    <xdr:col>24</xdr:col>
                    <xdr:colOff>9525</xdr:colOff>
                    <xdr:row>23</xdr:row>
                    <xdr:rowOff>314325</xdr:rowOff>
                  </from>
                  <to>
                    <xdr:col>37</xdr:col>
                    <xdr:colOff>57150</xdr:colOff>
                    <xdr:row>25</xdr:row>
                    <xdr:rowOff>38100</xdr:rowOff>
                  </to>
                </anchor>
              </controlPr>
            </control>
          </mc:Choice>
        </mc:AlternateContent>
        <mc:AlternateContent xmlns:mc="http://schemas.openxmlformats.org/markup-compatibility/2006">
          <mc:Choice Requires="x14">
            <control shapeId="24643" r:id="rId70" name="Group Box 67">
              <controlPr defaultSize="0" autoFill="0" autoPict="0">
                <anchor moveWithCells="1">
                  <from>
                    <xdr:col>24</xdr:col>
                    <xdr:colOff>0</xdr:colOff>
                    <xdr:row>25</xdr:row>
                    <xdr:rowOff>0</xdr:rowOff>
                  </from>
                  <to>
                    <xdr:col>37</xdr:col>
                    <xdr:colOff>47625</xdr:colOff>
                    <xdr:row>26</xdr:row>
                    <xdr:rowOff>66675</xdr:rowOff>
                  </to>
                </anchor>
              </controlPr>
            </control>
          </mc:Choice>
        </mc:AlternateContent>
        <mc:AlternateContent xmlns:mc="http://schemas.openxmlformats.org/markup-compatibility/2006">
          <mc:Choice Requires="x14">
            <control shapeId="24644" r:id="rId71" name="Group Box 68">
              <controlPr defaultSize="0" autoFill="0" autoPict="0">
                <anchor moveWithCells="1">
                  <from>
                    <xdr:col>24</xdr:col>
                    <xdr:colOff>0</xdr:colOff>
                    <xdr:row>25</xdr:row>
                    <xdr:rowOff>314325</xdr:rowOff>
                  </from>
                  <to>
                    <xdr:col>37</xdr:col>
                    <xdr:colOff>47625</xdr:colOff>
                    <xdr:row>27</xdr:row>
                    <xdr:rowOff>28575</xdr:rowOff>
                  </to>
                </anchor>
              </controlPr>
            </control>
          </mc:Choice>
        </mc:AlternateContent>
        <mc:AlternateContent xmlns:mc="http://schemas.openxmlformats.org/markup-compatibility/2006">
          <mc:Choice Requires="x14">
            <control shapeId="24645" r:id="rId72" name="Group Box 69">
              <controlPr defaultSize="0" autoFill="0" autoPict="0">
                <anchor moveWithCells="1">
                  <from>
                    <xdr:col>24</xdr:col>
                    <xdr:colOff>28575</xdr:colOff>
                    <xdr:row>26</xdr:row>
                    <xdr:rowOff>333375</xdr:rowOff>
                  </from>
                  <to>
                    <xdr:col>37</xdr:col>
                    <xdr:colOff>76200</xdr:colOff>
                    <xdr:row>28</xdr:row>
                    <xdr:rowOff>57150</xdr:rowOff>
                  </to>
                </anchor>
              </controlPr>
            </control>
          </mc:Choice>
        </mc:AlternateContent>
        <mc:AlternateContent xmlns:mc="http://schemas.openxmlformats.org/markup-compatibility/2006">
          <mc:Choice Requires="x14">
            <control shapeId="24646" r:id="rId73" name="Group Box 70">
              <controlPr defaultSize="0" autoFill="0" autoPict="0">
                <anchor moveWithCells="1">
                  <from>
                    <xdr:col>24</xdr:col>
                    <xdr:colOff>38100</xdr:colOff>
                    <xdr:row>27</xdr:row>
                    <xdr:rowOff>323850</xdr:rowOff>
                  </from>
                  <to>
                    <xdr:col>37</xdr:col>
                    <xdr:colOff>85725</xdr:colOff>
                    <xdr:row>29</xdr:row>
                    <xdr:rowOff>47625</xdr:rowOff>
                  </to>
                </anchor>
              </controlPr>
            </control>
          </mc:Choice>
        </mc:AlternateContent>
        <mc:AlternateContent xmlns:mc="http://schemas.openxmlformats.org/markup-compatibility/2006">
          <mc:Choice Requires="x14">
            <control shapeId="24647" r:id="rId74" name="Group Box 71">
              <controlPr defaultSize="0" autoFill="0" autoPict="0">
                <anchor moveWithCells="1">
                  <from>
                    <xdr:col>24</xdr:col>
                    <xdr:colOff>57150</xdr:colOff>
                    <xdr:row>28</xdr:row>
                    <xdr:rowOff>323850</xdr:rowOff>
                  </from>
                  <to>
                    <xdr:col>37</xdr:col>
                    <xdr:colOff>104775</xdr:colOff>
                    <xdr:row>30</xdr:row>
                    <xdr:rowOff>38100</xdr:rowOff>
                  </to>
                </anchor>
              </controlPr>
            </control>
          </mc:Choice>
        </mc:AlternateContent>
        <mc:AlternateContent xmlns:mc="http://schemas.openxmlformats.org/markup-compatibility/2006">
          <mc:Choice Requires="x14">
            <control shapeId="24648" r:id="rId75" name="Group Box 72">
              <controlPr defaultSize="0" autoFill="0" autoPict="0">
                <anchor moveWithCells="1">
                  <from>
                    <xdr:col>24</xdr:col>
                    <xdr:colOff>47625</xdr:colOff>
                    <xdr:row>29</xdr:row>
                    <xdr:rowOff>323850</xdr:rowOff>
                  </from>
                  <to>
                    <xdr:col>37</xdr:col>
                    <xdr:colOff>95250</xdr:colOff>
                    <xdr:row>31</xdr:row>
                    <xdr:rowOff>38100</xdr:rowOff>
                  </to>
                </anchor>
              </controlPr>
            </control>
          </mc:Choice>
        </mc:AlternateContent>
        <mc:AlternateContent xmlns:mc="http://schemas.openxmlformats.org/markup-compatibility/2006">
          <mc:Choice Requires="x14">
            <control shapeId="24649" r:id="rId76" name="Group Box 73">
              <controlPr defaultSize="0" autoFill="0" autoPict="0">
                <anchor moveWithCells="1">
                  <from>
                    <xdr:col>24</xdr:col>
                    <xdr:colOff>47625</xdr:colOff>
                    <xdr:row>30</xdr:row>
                    <xdr:rowOff>323850</xdr:rowOff>
                  </from>
                  <to>
                    <xdr:col>37</xdr:col>
                    <xdr:colOff>95250</xdr:colOff>
                    <xdr:row>32</xdr:row>
                    <xdr:rowOff>47625</xdr:rowOff>
                  </to>
                </anchor>
              </controlPr>
            </control>
          </mc:Choice>
        </mc:AlternateContent>
        <mc:AlternateContent xmlns:mc="http://schemas.openxmlformats.org/markup-compatibility/2006">
          <mc:Choice Requires="x14">
            <control shapeId="24650" r:id="rId77" name="Group Box 74">
              <controlPr defaultSize="0" autoFill="0" autoPict="0">
                <anchor moveWithCells="1">
                  <from>
                    <xdr:col>24</xdr:col>
                    <xdr:colOff>9525</xdr:colOff>
                    <xdr:row>31</xdr:row>
                    <xdr:rowOff>314325</xdr:rowOff>
                  </from>
                  <to>
                    <xdr:col>37</xdr:col>
                    <xdr:colOff>57150</xdr:colOff>
                    <xdr:row>33</xdr:row>
                    <xdr:rowOff>38100</xdr:rowOff>
                  </to>
                </anchor>
              </controlPr>
            </control>
          </mc:Choice>
        </mc:AlternateContent>
        <mc:AlternateContent xmlns:mc="http://schemas.openxmlformats.org/markup-compatibility/2006">
          <mc:Choice Requires="x14">
            <control shapeId="24651" r:id="rId78" name="Group Box 75">
              <controlPr defaultSize="0" autoFill="0" autoPict="0">
                <anchor moveWithCells="1">
                  <from>
                    <xdr:col>24</xdr:col>
                    <xdr:colOff>19050</xdr:colOff>
                    <xdr:row>32</xdr:row>
                    <xdr:rowOff>314325</xdr:rowOff>
                  </from>
                  <to>
                    <xdr:col>37</xdr:col>
                    <xdr:colOff>66675</xdr:colOff>
                    <xdr:row>34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pageSetUpPr fitToPage="1"/>
  </sheetPr>
  <dimension ref="A1:AO47"/>
  <sheetViews>
    <sheetView showGridLines="0" zoomScale="115" zoomScaleNormal="115" workbookViewId="0">
      <selection activeCell="O8" sqref="O8:W8"/>
    </sheetView>
  </sheetViews>
  <sheetFormatPr defaultColWidth="2.625" defaultRowHeight="13.5" x14ac:dyDescent="0.15"/>
  <cols>
    <col min="1" max="16384" width="2.625" style="2"/>
  </cols>
  <sheetData>
    <row r="1" spans="1:41" ht="19.5" customHeight="1" x14ac:dyDescent="0.15">
      <c r="A1" s="281" t="s">
        <v>77</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row>
    <row r="2" spans="1:41" ht="10.5" customHeight="1" x14ac:dyDescent="0.15">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row>
    <row r="3" spans="1:41" s="6" customFormat="1" ht="21.75" customHeight="1" x14ac:dyDescent="0.15">
      <c r="I3" s="414" t="str">
        <f>IF(【報告書】!H7="","",【報告書】!H7)</f>
        <v/>
      </c>
      <c r="J3" s="414"/>
      <c r="K3" s="414"/>
      <c r="L3" s="414"/>
      <c r="M3" s="414"/>
      <c r="N3" s="414"/>
      <c r="O3" s="414"/>
      <c r="P3" s="414"/>
      <c r="Q3" s="414"/>
      <c r="R3" s="414"/>
      <c r="S3" s="414"/>
      <c r="T3" s="414"/>
      <c r="U3" s="36"/>
      <c r="V3" s="36"/>
      <c r="Z3" s="37" t="s">
        <v>58</v>
      </c>
      <c r="AA3" s="43"/>
      <c r="AB3" s="43"/>
      <c r="AC3" s="416" t="str">
        <f>【報告書】!AH3</f>
        <v>　　　　　　　年　　　　月　　　　日</v>
      </c>
      <c r="AD3" s="416"/>
      <c r="AE3" s="416"/>
      <c r="AF3" s="416"/>
      <c r="AG3" s="416"/>
      <c r="AH3" s="416"/>
      <c r="AI3" s="416"/>
      <c r="AJ3" s="416"/>
      <c r="AK3" s="416"/>
      <c r="AL3" s="416"/>
      <c r="AM3" s="416"/>
    </row>
    <row r="4" spans="1:41" ht="24.75" customHeight="1" x14ac:dyDescent="0.15">
      <c r="A4" s="38" t="s">
        <v>59</v>
      </c>
      <c r="B4" s="39"/>
      <c r="C4" s="39"/>
      <c r="D4" s="44"/>
      <c r="E4" s="44"/>
      <c r="F4" s="44"/>
      <c r="G4" s="44"/>
      <c r="H4" s="30"/>
      <c r="I4" s="415"/>
      <c r="J4" s="415"/>
      <c r="K4" s="415"/>
      <c r="L4" s="415"/>
      <c r="M4" s="415"/>
      <c r="N4" s="415"/>
      <c r="O4" s="415"/>
      <c r="P4" s="415"/>
      <c r="Q4" s="415"/>
      <c r="R4" s="415"/>
      <c r="S4" s="415"/>
      <c r="T4" s="415"/>
      <c r="U4" s="40"/>
      <c r="V4" s="40"/>
      <c r="Z4" s="41" t="s">
        <v>60</v>
      </c>
      <c r="AA4" s="45"/>
      <c r="AB4" s="46"/>
      <c r="AC4" s="417" t="str">
        <f>IF(【報告書】!D4="","",【報告書】!D4)</f>
        <v/>
      </c>
      <c r="AD4" s="417"/>
      <c r="AE4" s="417"/>
      <c r="AF4" s="417"/>
      <c r="AG4" s="417"/>
      <c r="AH4" s="417"/>
      <c r="AI4" s="417"/>
      <c r="AJ4" s="417"/>
      <c r="AK4" s="417"/>
      <c r="AL4" s="417"/>
      <c r="AM4" s="417"/>
    </row>
    <row r="5" spans="1:41" ht="21" customHeight="1" x14ac:dyDescent="0.15">
      <c r="A5" s="418" t="str">
        <f>IF(【報告書】!AQ8="","事件番号：　　　　　年（　　）第　　　　　　号　　被告人名","事件番号："&amp;【報告書】!AG8&amp;【報告書】!AI8&amp;"年（"&amp;【報告書】!AN8&amp;"）第"&amp;【報告書】!AQ8&amp;"号　　被告人名　"&amp;【報告書】!H9)</f>
        <v>事件番号：　　　　　年（　　）第　　　　　　号　　被告人名</v>
      </c>
      <c r="B5" s="418"/>
      <c r="C5" s="418"/>
      <c r="D5" s="418"/>
      <c r="E5" s="418"/>
      <c r="F5" s="418"/>
      <c r="G5" s="418"/>
      <c r="H5" s="418"/>
      <c r="I5" s="418"/>
      <c r="J5" s="418"/>
      <c r="K5" s="418"/>
      <c r="L5" s="418"/>
      <c r="M5" s="418"/>
      <c r="N5" s="418"/>
      <c r="O5" s="418"/>
      <c r="P5" s="418"/>
      <c r="Q5" s="418"/>
      <c r="R5" s="418"/>
      <c r="S5" s="418"/>
      <c r="T5" s="418"/>
      <c r="U5" s="418"/>
      <c r="V5" s="418"/>
      <c r="W5" s="418"/>
      <c r="X5" s="418"/>
      <c r="Y5" s="418"/>
      <c r="AC5" s="47" t="s">
        <v>62</v>
      </c>
      <c r="AD5" s="47"/>
      <c r="AE5" s="47"/>
      <c r="AF5" s="47"/>
      <c r="AG5" s="419" t="str">
        <f>IF(【報告書】!X4="","",【報告書】!X4)</f>
        <v/>
      </c>
      <c r="AH5" s="419"/>
      <c r="AI5" s="419"/>
      <c r="AJ5" s="419"/>
      <c r="AK5" s="419"/>
      <c r="AL5" s="419"/>
      <c r="AM5" s="2" t="s">
        <v>72</v>
      </c>
    </row>
    <row r="6" spans="1:41" ht="22.5" customHeight="1" x14ac:dyDescent="0.15">
      <c r="A6" s="311" t="s">
        <v>79</v>
      </c>
      <c r="B6" s="311"/>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29"/>
    </row>
    <row r="7" spans="1:41" ht="27" customHeight="1" x14ac:dyDescent="0.15">
      <c r="A7" s="392" t="s">
        <v>73</v>
      </c>
      <c r="B7" s="393"/>
      <c r="C7" s="393"/>
      <c r="D7" s="393"/>
      <c r="E7" s="393"/>
      <c r="F7" s="394"/>
      <c r="G7" s="392" t="s">
        <v>74</v>
      </c>
      <c r="H7" s="393"/>
      <c r="I7" s="393"/>
      <c r="J7" s="393"/>
      <c r="K7" s="394"/>
      <c r="L7" s="392" t="s">
        <v>80</v>
      </c>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4"/>
    </row>
    <row r="8" spans="1:41" ht="19.350000000000001" customHeight="1" x14ac:dyDescent="0.15">
      <c r="A8" s="436"/>
      <c r="B8" s="437"/>
      <c r="C8" s="437"/>
      <c r="D8" s="437"/>
      <c r="E8" s="437"/>
      <c r="F8" s="438"/>
      <c r="G8" s="442"/>
      <c r="H8" s="443"/>
      <c r="I8" s="443"/>
      <c r="J8" s="443"/>
      <c r="K8" s="444"/>
      <c r="L8" s="53" t="s">
        <v>39</v>
      </c>
      <c r="M8" s="54"/>
      <c r="N8" s="54"/>
      <c r="O8" s="448"/>
      <c r="P8" s="448"/>
      <c r="Q8" s="448"/>
      <c r="R8" s="448"/>
      <c r="S8" s="448"/>
      <c r="T8" s="448"/>
      <c r="U8" s="448"/>
      <c r="V8" s="448"/>
      <c r="W8" s="448"/>
      <c r="X8" s="54" t="s">
        <v>75</v>
      </c>
      <c r="Y8" s="54" t="s">
        <v>61</v>
      </c>
      <c r="Z8" s="449"/>
      <c r="AA8" s="449"/>
      <c r="AB8" s="449"/>
      <c r="AC8" s="449"/>
      <c r="AD8" s="449"/>
      <c r="AE8" s="54" t="s">
        <v>26</v>
      </c>
      <c r="AF8" s="54" t="s">
        <v>76</v>
      </c>
      <c r="AG8" s="54"/>
      <c r="AH8" s="54"/>
      <c r="AI8" s="449"/>
      <c r="AJ8" s="449"/>
      <c r="AK8" s="449"/>
      <c r="AL8" s="449"/>
      <c r="AM8" s="54" t="s">
        <v>30</v>
      </c>
      <c r="AN8" s="55"/>
    </row>
    <row r="9" spans="1:41" ht="19.350000000000001" customHeight="1" x14ac:dyDescent="0.15">
      <c r="A9" s="439"/>
      <c r="B9" s="440"/>
      <c r="C9" s="440"/>
      <c r="D9" s="440"/>
      <c r="E9" s="440"/>
      <c r="F9" s="441"/>
      <c r="G9" s="445"/>
      <c r="H9" s="446"/>
      <c r="I9" s="446"/>
      <c r="J9" s="446"/>
      <c r="K9" s="447"/>
      <c r="L9" s="450" t="s">
        <v>231</v>
      </c>
      <c r="M9" s="451"/>
      <c r="N9" s="451"/>
      <c r="O9" s="451"/>
      <c r="P9" s="451"/>
      <c r="Q9" s="451"/>
      <c r="R9" s="451"/>
      <c r="S9" s="452" t="s">
        <v>227</v>
      </c>
      <c r="T9" s="452"/>
      <c r="U9" s="452"/>
      <c r="V9" s="452"/>
      <c r="W9" s="206" t="s">
        <v>232</v>
      </c>
      <c r="X9" s="453" t="s">
        <v>228</v>
      </c>
      <c r="Y9" s="453"/>
      <c r="Z9" s="453"/>
      <c r="AA9" s="453"/>
      <c r="AB9" s="205"/>
      <c r="AC9" s="205"/>
      <c r="AD9" s="207" t="s">
        <v>233</v>
      </c>
      <c r="AE9" s="454"/>
      <c r="AF9" s="454"/>
      <c r="AG9" s="454"/>
      <c r="AH9" s="454"/>
      <c r="AI9" s="454"/>
      <c r="AJ9" s="454"/>
      <c r="AK9" s="454"/>
      <c r="AL9" s="454"/>
      <c r="AM9" s="454"/>
      <c r="AN9" s="455"/>
    </row>
    <row r="10" spans="1:41" ht="19.350000000000001" customHeight="1" x14ac:dyDescent="0.15">
      <c r="A10" s="436"/>
      <c r="B10" s="437"/>
      <c r="C10" s="437"/>
      <c r="D10" s="437"/>
      <c r="E10" s="437"/>
      <c r="F10" s="438"/>
      <c r="G10" s="442"/>
      <c r="H10" s="443"/>
      <c r="I10" s="443"/>
      <c r="J10" s="443"/>
      <c r="K10" s="444"/>
      <c r="L10" s="53" t="s">
        <v>39</v>
      </c>
      <c r="M10" s="54"/>
      <c r="N10" s="54"/>
      <c r="O10" s="448"/>
      <c r="P10" s="448"/>
      <c r="Q10" s="448"/>
      <c r="R10" s="448"/>
      <c r="S10" s="448"/>
      <c r="T10" s="448"/>
      <c r="U10" s="448"/>
      <c r="V10" s="448"/>
      <c r="W10" s="448"/>
      <c r="X10" s="54" t="s">
        <v>36</v>
      </c>
      <c r="Y10" s="54" t="s">
        <v>61</v>
      </c>
      <c r="Z10" s="449"/>
      <c r="AA10" s="449"/>
      <c r="AB10" s="449"/>
      <c r="AC10" s="449"/>
      <c r="AD10" s="449"/>
      <c r="AE10" s="54" t="s">
        <v>26</v>
      </c>
      <c r="AF10" s="54" t="s">
        <v>76</v>
      </c>
      <c r="AG10" s="54"/>
      <c r="AH10" s="54"/>
      <c r="AI10" s="449"/>
      <c r="AJ10" s="449"/>
      <c r="AK10" s="449"/>
      <c r="AL10" s="449"/>
      <c r="AM10" s="54" t="s">
        <v>30</v>
      </c>
      <c r="AN10" s="55"/>
    </row>
    <row r="11" spans="1:41" ht="19.350000000000001" customHeight="1" x14ac:dyDescent="0.15">
      <c r="A11" s="439"/>
      <c r="B11" s="440"/>
      <c r="C11" s="440"/>
      <c r="D11" s="440"/>
      <c r="E11" s="440"/>
      <c r="F11" s="441"/>
      <c r="G11" s="445"/>
      <c r="H11" s="446"/>
      <c r="I11" s="446"/>
      <c r="J11" s="446"/>
      <c r="K11" s="447"/>
      <c r="L11" s="450" t="s">
        <v>231</v>
      </c>
      <c r="M11" s="451"/>
      <c r="N11" s="451"/>
      <c r="O11" s="451"/>
      <c r="P11" s="451"/>
      <c r="Q11" s="451"/>
      <c r="R11" s="451"/>
      <c r="S11" s="452" t="s">
        <v>227</v>
      </c>
      <c r="T11" s="452"/>
      <c r="U11" s="452"/>
      <c r="V11" s="452"/>
      <c r="W11" s="206" t="s">
        <v>38</v>
      </c>
      <c r="X11" s="453" t="s">
        <v>228</v>
      </c>
      <c r="Y11" s="453"/>
      <c r="Z11" s="453"/>
      <c r="AA11" s="453"/>
      <c r="AB11" s="205"/>
      <c r="AC11" s="205"/>
      <c r="AD11" s="207" t="s">
        <v>233</v>
      </c>
      <c r="AE11" s="454"/>
      <c r="AF11" s="454"/>
      <c r="AG11" s="454"/>
      <c r="AH11" s="454"/>
      <c r="AI11" s="454"/>
      <c r="AJ11" s="454"/>
      <c r="AK11" s="454"/>
      <c r="AL11" s="454"/>
      <c r="AM11" s="454"/>
      <c r="AN11" s="455"/>
    </row>
    <row r="12" spans="1:41" ht="19.350000000000001" customHeight="1" x14ac:dyDescent="0.15">
      <c r="A12" s="436"/>
      <c r="B12" s="437"/>
      <c r="C12" s="437"/>
      <c r="D12" s="437"/>
      <c r="E12" s="437"/>
      <c r="F12" s="438"/>
      <c r="G12" s="442"/>
      <c r="H12" s="443"/>
      <c r="I12" s="443"/>
      <c r="J12" s="443"/>
      <c r="K12" s="444"/>
      <c r="L12" s="53" t="s">
        <v>39</v>
      </c>
      <c r="M12" s="54"/>
      <c r="N12" s="54"/>
      <c r="O12" s="448"/>
      <c r="P12" s="448"/>
      <c r="Q12" s="448"/>
      <c r="R12" s="448"/>
      <c r="S12" s="448"/>
      <c r="T12" s="448"/>
      <c r="U12" s="448"/>
      <c r="V12" s="448"/>
      <c r="W12" s="448"/>
      <c r="X12" s="54" t="s">
        <v>36</v>
      </c>
      <c r="Y12" s="54" t="s">
        <v>61</v>
      </c>
      <c r="Z12" s="449"/>
      <c r="AA12" s="449"/>
      <c r="AB12" s="449"/>
      <c r="AC12" s="449"/>
      <c r="AD12" s="449"/>
      <c r="AE12" s="54" t="s">
        <v>26</v>
      </c>
      <c r="AF12" s="54" t="s">
        <v>76</v>
      </c>
      <c r="AG12" s="54"/>
      <c r="AH12" s="54"/>
      <c r="AI12" s="449"/>
      <c r="AJ12" s="449"/>
      <c r="AK12" s="449"/>
      <c r="AL12" s="449"/>
      <c r="AM12" s="54" t="s">
        <v>30</v>
      </c>
      <c r="AN12" s="55"/>
    </row>
    <row r="13" spans="1:41" ht="19.350000000000001" customHeight="1" x14ac:dyDescent="0.15">
      <c r="A13" s="439"/>
      <c r="B13" s="440"/>
      <c r="C13" s="440"/>
      <c r="D13" s="440"/>
      <c r="E13" s="440"/>
      <c r="F13" s="441"/>
      <c r="G13" s="445"/>
      <c r="H13" s="446"/>
      <c r="I13" s="446"/>
      <c r="J13" s="446"/>
      <c r="K13" s="447"/>
      <c r="L13" s="450" t="s">
        <v>231</v>
      </c>
      <c r="M13" s="451"/>
      <c r="N13" s="451"/>
      <c r="O13" s="451"/>
      <c r="P13" s="451"/>
      <c r="Q13" s="451"/>
      <c r="R13" s="451"/>
      <c r="S13" s="452" t="s">
        <v>227</v>
      </c>
      <c r="T13" s="452"/>
      <c r="U13" s="452"/>
      <c r="V13" s="452"/>
      <c r="W13" s="206" t="s">
        <v>38</v>
      </c>
      <c r="X13" s="453" t="s">
        <v>228</v>
      </c>
      <c r="Y13" s="453"/>
      <c r="Z13" s="453"/>
      <c r="AA13" s="453"/>
      <c r="AB13" s="205"/>
      <c r="AC13" s="205"/>
      <c r="AD13" s="207" t="s">
        <v>233</v>
      </c>
      <c r="AE13" s="454"/>
      <c r="AF13" s="454"/>
      <c r="AG13" s="454"/>
      <c r="AH13" s="454"/>
      <c r="AI13" s="454"/>
      <c r="AJ13" s="454"/>
      <c r="AK13" s="454"/>
      <c r="AL13" s="454"/>
      <c r="AM13" s="454"/>
      <c r="AN13" s="455"/>
    </row>
    <row r="14" spans="1:41" ht="19.350000000000001" customHeight="1" x14ac:dyDescent="0.15">
      <c r="A14" s="436"/>
      <c r="B14" s="437"/>
      <c r="C14" s="437"/>
      <c r="D14" s="437"/>
      <c r="E14" s="437"/>
      <c r="F14" s="438"/>
      <c r="G14" s="442"/>
      <c r="H14" s="443"/>
      <c r="I14" s="443"/>
      <c r="J14" s="443"/>
      <c r="K14" s="444"/>
      <c r="L14" s="53" t="s">
        <v>39</v>
      </c>
      <c r="M14" s="54"/>
      <c r="N14" s="54"/>
      <c r="O14" s="448"/>
      <c r="P14" s="448"/>
      <c r="Q14" s="448"/>
      <c r="R14" s="448"/>
      <c r="S14" s="448"/>
      <c r="T14" s="448"/>
      <c r="U14" s="448"/>
      <c r="V14" s="448"/>
      <c r="W14" s="448"/>
      <c r="X14" s="54" t="s">
        <v>36</v>
      </c>
      <c r="Y14" s="54" t="s">
        <v>61</v>
      </c>
      <c r="Z14" s="449"/>
      <c r="AA14" s="449"/>
      <c r="AB14" s="449"/>
      <c r="AC14" s="449"/>
      <c r="AD14" s="449"/>
      <c r="AE14" s="54" t="s">
        <v>26</v>
      </c>
      <c r="AF14" s="54" t="s">
        <v>76</v>
      </c>
      <c r="AG14" s="54"/>
      <c r="AH14" s="54"/>
      <c r="AI14" s="449"/>
      <c r="AJ14" s="449"/>
      <c r="AK14" s="449"/>
      <c r="AL14" s="449"/>
      <c r="AM14" s="54" t="s">
        <v>30</v>
      </c>
      <c r="AN14" s="55"/>
    </row>
    <row r="15" spans="1:41" ht="19.350000000000001" customHeight="1" x14ac:dyDescent="0.15">
      <c r="A15" s="439"/>
      <c r="B15" s="440"/>
      <c r="C15" s="440"/>
      <c r="D15" s="440"/>
      <c r="E15" s="440"/>
      <c r="F15" s="441"/>
      <c r="G15" s="445"/>
      <c r="H15" s="446"/>
      <c r="I15" s="446"/>
      <c r="J15" s="446"/>
      <c r="K15" s="447"/>
      <c r="L15" s="450" t="s">
        <v>231</v>
      </c>
      <c r="M15" s="451"/>
      <c r="N15" s="451"/>
      <c r="O15" s="451"/>
      <c r="P15" s="451"/>
      <c r="Q15" s="451"/>
      <c r="R15" s="451"/>
      <c r="S15" s="452" t="s">
        <v>227</v>
      </c>
      <c r="T15" s="452"/>
      <c r="U15" s="452"/>
      <c r="V15" s="452"/>
      <c r="W15" s="206" t="s">
        <v>38</v>
      </c>
      <c r="X15" s="453" t="s">
        <v>228</v>
      </c>
      <c r="Y15" s="453"/>
      <c r="Z15" s="453"/>
      <c r="AA15" s="453"/>
      <c r="AB15" s="205"/>
      <c r="AC15" s="205"/>
      <c r="AD15" s="207" t="s">
        <v>233</v>
      </c>
      <c r="AE15" s="454"/>
      <c r="AF15" s="454"/>
      <c r="AG15" s="454"/>
      <c r="AH15" s="454"/>
      <c r="AI15" s="454"/>
      <c r="AJ15" s="454"/>
      <c r="AK15" s="454"/>
      <c r="AL15" s="454"/>
      <c r="AM15" s="454"/>
      <c r="AN15" s="455"/>
    </row>
    <row r="16" spans="1:41" ht="19.350000000000001" customHeight="1" x14ac:dyDescent="0.15">
      <c r="A16" s="436"/>
      <c r="B16" s="437"/>
      <c r="C16" s="437"/>
      <c r="D16" s="437"/>
      <c r="E16" s="437"/>
      <c r="F16" s="438"/>
      <c r="G16" s="442"/>
      <c r="H16" s="443"/>
      <c r="I16" s="443"/>
      <c r="J16" s="443"/>
      <c r="K16" s="444"/>
      <c r="L16" s="53" t="s">
        <v>39</v>
      </c>
      <c r="M16" s="54"/>
      <c r="N16" s="54"/>
      <c r="O16" s="448"/>
      <c r="P16" s="448"/>
      <c r="Q16" s="448"/>
      <c r="R16" s="448"/>
      <c r="S16" s="448"/>
      <c r="T16" s="448"/>
      <c r="U16" s="448"/>
      <c r="V16" s="448"/>
      <c r="W16" s="448"/>
      <c r="X16" s="54" t="s">
        <v>36</v>
      </c>
      <c r="Y16" s="54" t="s">
        <v>61</v>
      </c>
      <c r="Z16" s="449"/>
      <c r="AA16" s="449"/>
      <c r="AB16" s="449"/>
      <c r="AC16" s="449"/>
      <c r="AD16" s="449"/>
      <c r="AE16" s="54" t="s">
        <v>26</v>
      </c>
      <c r="AF16" s="54" t="s">
        <v>76</v>
      </c>
      <c r="AG16" s="54"/>
      <c r="AH16" s="54"/>
      <c r="AI16" s="449"/>
      <c r="AJ16" s="449"/>
      <c r="AK16" s="449"/>
      <c r="AL16" s="449"/>
      <c r="AM16" s="54" t="s">
        <v>30</v>
      </c>
      <c r="AN16" s="55"/>
    </row>
    <row r="17" spans="1:40" ht="19.350000000000001" customHeight="1" x14ac:dyDescent="0.15">
      <c r="A17" s="439"/>
      <c r="B17" s="440"/>
      <c r="C17" s="440"/>
      <c r="D17" s="440"/>
      <c r="E17" s="440"/>
      <c r="F17" s="441"/>
      <c r="G17" s="445"/>
      <c r="H17" s="446"/>
      <c r="I17" s="446"/>
      <c r="J17" s="446"/>
      <c r="K17" s="447"/>
      <c r="L17" s="450" t="s">
        <v>231</v>
      </c>
      <c r="M17" s="451"/>
      <c r="N17" s="451"/>
      <c r="O17" s="451"/>
      <c r="P17" s="451"/>
      <c r="Q17" s="451"/>
      <c r="R17" s="451"/>
      <c r="S17" s="452" t="s">
        <v>227</v>
      </c>
      <c r="T17" s="452"/>
      <c r="U17" s="452"/>
      <c r="V17" s="452"/>
      <c r="W17" s="206" t="s">
        <v>38</v>
      </c>
      <c r="X17" s="453" t="s">
        <v>228</v>
      </c>
      <c r="Y17" s="453"/>
      <c r="Z17" s="453"/>
      <c r="AA17" s="453"/>
      <c r="AB17" s="205"/>
      <c r="AC17" s="205"/>
      <c r="AD17" s="207" t="s">
        <v>233</v>
      </c>
      <c r="AE17" s="454"/>
      <c r="AF17" s="454"/>
      <c r="AG17" s="454"/>
      <c r="AH17" s="454"/>
      <c r="AI17" s="454"/>
      <c r="AJ17" s="454"/>
      <c r="AK17" s="454"/>
      <c r="AL17" s="454"/>
      <c r="AM17" s="454"/>
      <c r="AN17" s="455"/>
    </row>
    <row r="18" spans="1:40" ht="19.350000000000001" customHeight="1" x14ac:dyDescent="0.15">
      <c r="A18" s="436"/>
      <c r="B18" s="437"/>
      <c r="C18" s="437"/>
      <c r="D18" s="437"/>
      <c r="E18" s="437"/>
      <c r="F18" s="438"/>
      <c r="G18" s="442"/>
      <c r="H18" s="443"/>
      <c r="I18" s="443"/>
      <c r="J18" s="443"/>
      <c r="K18" s="444"/>
      <c r="L18" s="53" t="s">
        <v>39</v>
      </c>
      <c r="M18" s="54"/>
      <c r="N18" s="54"/>
      <c r="O18" s="448"/>
      <c r="P18" s="448"/>
      <c r="Q18" s="448"/>
      <c r="R18" s="448"/>
      <c r="S18" s="448"/>
      <c r="T18" s="448"/>
      <c r="U18" s="448"/>
      <c r="V18" s="448"/>
      <c r="W18" s="448"/>
      <c r="X18" s="54" t="s">
        <v>36</v>
      </c>
      <c r="Y18" s="54" t="s">
        <v>61</v>
      </c>
      <c r="Z18" s="449"/>
      <c r="AA18" s="449"/>
      <c r="AB18" s="449"/>
      <c r="AC18" s="449"/>
      <c r="AD18" s="449"/>
      <c r="AE18" s="54" t="s">
        <v>26</v>
      </c>
      <c r="AF18" s="54" t="s">
        <v>76</v>
      </c>
      <c r="AG18" s="54"/>
      <c r="AH18" s="54"/>
      <c r="AI18" s="449"/>
      <c r="AJ18" s="449"/>
      <c r="AK18" s="449"/>
      <c r="AL18" s="449"/>
      <c r="AM18" s="54" t="s">
        <v>30</v>
      </c>
      <c r="AN18" s="55"/>
    </row>
    <row r="19" spans="1:40" ht="19.350000000000001" customHeight="1" x14ac:dyDescent="0.15">
      <c r="A19" s="439"/>
      <c r="B19" s="440"/>
      <c r="C19" s="440"/>
      <c r="D19" s="440"/>
      <c r="E19" s="440"/>
      <c r="F19" s="441"/>
      <c r="G19" s="445"/>
      <c r="H19" s="446"/>
      <c r="I19" s="446"/>
      <c r="J19" s="446"/>
      <c r="K19" s="447"/>
      <c r="L19" s="450" t="s">
        <v>231</v>
      </c>
      <c r="M19" s="451"/>
      <c r="N19" s="451"/>
      <c r="O19" s="451"/>
      <c r="P19" s="451"/>
      <c r="Q19" s="451"/>
      <c r="R19" s="451"/>
      <c r="S19" s="452" t="s">
        <v>227</v>
      </c>
      <c r="T19" s="452"/>
      <c r="U19" s="452"/>
      <c r="V19" s="452"/>
      <c r="W19" s="206" t="s">
        <v>38</v>
      </c>
      <c r="X19" s="453" t="s">
        <v>228</v>
      </c>
      <c r="Y19" s="453"/>
      <c r="Z19" s="453"/>
      <c r="AA19" s="453"/>
      <c r="AB19" s="205"/>
      <c r="AC19" s="205"/>
      <c r="AD19" s="207" t="s">
        <v>233</v>
      </c>
      <c r="AE19" s="454"/>
      <c r="AF19" s="454"/>
      <c r="AG19" s="454"/>
      <c r="AH19" s="454"/>
      <c r="AI19" s="454"/>
      <c r="AJ19" s="454"/>
      <c r="AK19" s="454"/>
      <c r="AL19" s="454"/>
      <c r="AM19" s="454"/>
      <c r="AN19" s="455"/>
    </row>
    <row r="20" spans="1:40" ht="19.350000000000001" customHeight="1" x14ac:dyDescent="0.15">
      <c r="A20" s="436"/>
      <c r="B20" s="437"/>
      <c r="C20" s="437"/>
      <c r="D20" s="437"/>
      <c r="E20" s="437"/>
      <c r="F20" s="438"/>
      <c r="G20" s="442"/>
      <c r="H20" s="443"/>
      <c r="I20" s="443"/>
      <c r="J20" s="443"/>
      <c r="K20" s="444"/>
      <c r="L20" s="53" t="s">
        <v>39</v>
      </c>
      <c r="M20" s="54"/>
      <c r="N20" s="54"/>
      <c r="O20" s="448"/>
      <c r="P20" s="448"/>
      <c r="Q20" s="448"/>
      <c r="R20" s="448"/>
      <c r="S20" s="448"/>
      <c r="T20" s="448"/>
      <c r="U20" s="448"/>
      <c r="V20" s="448"/>
      <c r="W20" s="448"/>
      <c r="X20" s="54" t="s">
        <v>36</v>
      </c>
      <c r="Y20" s="54" t="s">
        <v>61</v>
      </c>
      <c r="Z20" s="449"/>
      <c r="AA20" s="449"/>
      <c r="AB20" s="449"/>
      <c r="AC20" s="449"/>
      <c r="AD20" s="449"/>
      <c r="AE20" s="54" t="s">
        <v>26</v>
      </c>
      <c r="AF20" s="54" t="s">
        <v>76</v>
      </c>
      <c r="AG20" s="54"/>
      <c r="AH20" s="54"/>
      <c r="AI20" s="449"/>
      <c r="AJ20" s="449"/>
      <c r="AK20" s="449"/>
      <c r="AL20" s="449"/>
      <c r="AM20" s="54" t="s">
        <v>30</v>
      </c>
      <c r="AN20" s="55"/>
    </row>
    <row r="21" spans="1:40" ht="19.350000000000001" customHeight="1" x14ac:dyDescent="0.15">
      <c r="A21" s="439"/>
      <c r="B21" s="440"/>
      <c r="C21" s="440"/>
      <c r="D21" s="440"/>
      <c r="E21" s="440"/>
      <c r="F21" s="441"/>
      <c r="G21" s="445"/>
      <c r="H21" s="446"/>
      <c r="I21" s="446"/>
      <c r="J21" s="446"/>
      <c r="K21" s="447"/>
      <c r="L21" s="450" t="s">
        <v>231</v>
      </c>
      <c r="M21" s="451"/>
      <c r="N21" s="451"/>
      <c r="O21" s="451"/>
      <c r="P21" s="451"/>
      <c r="Q21" s="451"/>
      <c r="R21" s="451"/>
      <c r="S21" s="452" t="s">
        <v>227</v>
      </c>
      <c r="T21" s="452"/>
      <c r="U21" s="452"/>
      <c r="V21" s="452"/>
      <c r="W21" s="206" t="s">
        <v>38</v>
      </c>
      <c r="X21" s="453" t="s">
        <v>228</v>
      </c>
      <c r="Y21" s="453"/>
      <c r="Z21" s="453"/>
      <c r="AA21" s="453"/>
      <c r="AB21" s="205"/>
      <c r="AC21" s="205"/>
      <c r="AD21" s="207" t="s">
        <v>233</v>
      </c>
      <c r="AE21" s="454"/>
      <c r="AF21" s="454"/>
      <c r="AG21" s="454"/>
      <c r="AH21" s="454"/>
      <c r="AI21" s="454"/>
      <c r="AJ21" s="454"/>
      <c r="AK21" s="454"/>
      <c r="AL21" s="454"/>
      <c r="AM21" s="454"/>
      <c r="AN21" s="455"/>
    </row>
    <row r="22" spans="1:40" ht="19.350000000000001" customHeight="1" x14ac:dyDescent="0.15">
      <c r="A22" s="436"/>
      <c r="B22" s="437"/>
      <c r="C22" s="437"/>
      <c r="D22" s="437"/>
      <c r="E22" s="437"/>
      <c r="F22" s="438"/>
      <c r="G22" s="442"/>
      <c r="H22" s="443"/>
      <c r="I22" s="443"/>
      <c r="J22" s="443"/>
      <c r="K22" s="444"/>
      <c r="L22" s="53" t="s">
        <v>39</v>
      </c>
      <c r="M22" s="54"/>
      <c r="N22" s="54"/>
      <c r="O22" s="448"/>
      <c r="P22" s="448"/>
      <c r="Q22" s="448"/>
      <c r="R22" s="448"/>
      <c r="S22" s="448"/>
      <c r="T22" s="448"/>
      <c r="U22" s="448"/>
      <c r="V22" s="448"/>
      <c r="W22" s="448"/>
      <c r="X22" s="54" t="s">
        <v>36</v>
      </c>
      <c r="Y22" s="54" t="s">
        <v>61</v>
      </c>
      <c r="Z22" s="449"/>
      <c r="AA22" s="449"/>
      <c r="AB22" s="449"/>
      <c r="AC22" s="449"/>
      <c r="AD22" s="449"/>
      <c r="AE22" s="54" t="s">
        <v>26</v>
      </c>
      <c r="AF22" s="54" t="s">
        <v>76</v>
      </c>
      <c r="AG22" s="54"/>
      <c r="AH22" s="54"/>
      <c r="AI22" s="449"/>
      <c r="AJ22" s="449"/>
      <c r="AK22" s="449"/>
      <c r="AL22" s="449"/>
      <c r="AM22" s="54" t="s">
        <v>30</v>
      </c>
      <c r="AN22" s="55"/>
    </row>
    <row r="23" spans="1:40" ht="19.350000000000001" customHeight="1" x14ac:dyDescent="0.15">
      <c r="A23" s="439"/>
      <c r="B23" s="440"/>
      <c r="C23" s="440"/>
      <c r="D23" s="440"/>
      <c r="E23" s="440"/>
      <c r="F23" s="441"/>
      <c r="G23" s="445"/>
      <c r="H23" s="446"/>
      <c r="I23" s="446"/>
      <c r="J23" s="446"/>
      <c r="K23" s="447"/>
      <c r="L23" s="450" t="s">
        <v>231</v>
      </c>
      <c r="M23" s="451"/>
      <c r="N23" s="451"/>
      <c r="O23" s="451"/>
      <c r="P23" s="451"/>
      <c r="Q23" s="451"/>
      <c r="R23" s="451"/>
      <c r="S23" s="452" t="s">
        <v>227</v>
      </c>
      <c r="T23" s="452"/>
      <c r="U23" s="452"/>
      <c r="V23" s="452"/>
      <c r="W23" s="206" t="s">
        <v>38</v>
      </c>
      <c r="X23" s="453" t="s">
        <v>228</v>
      </c>
      <c r="Y23" s="453"/>
      <c r="Z23" s="453"/>
      <c r="AA23" s="453"/>
      <c r="AB23" s="205"/>
      <c r="AC23" s="205"/>
      <c r="AD23" s="207" t="s">
        <v>233</v>
      </c>
      <c r="AE23" s="454"/>
      <c r="AF23" s="454"/>
      <c r="AG23" s="454"/>
      <c r="AH23" s="454"/>
      <c r="AI23" s="454"/>
      <c r="AJ23" s="454"/>
      <c r="AK23" s="454"/>
      <c r="AL23" s="454"/>
      <c r="AM23" s="454"/>
      <c r="AN23" s="455"/>
    </row>
    <row r="24" spans="1:40" ht="19.350000000000001" customHeight="1" x14ac:dyDescent="0.15">
      <c r="A24" s="436"/>
      <c r="B24" s="437"/>
      <c r="C24" s="437"/>
      <c r="D24" s="437"/>
      <c r="E24" s="437"/>
      <c r="F24" s="438"/>
      <c r="G24" s="442"/>
      <c r="H24" s="443"/>
      <c r="I24" s="443"/>
      <c r="J24" s="443"/>
      <c r="K24" s="444"/>
      <c r="L24" s="53" t="s">
        <v>39</v>
      </c>
      <c r="M24" s="54"/>
      <c r="N24" s="54"/>
      <c r="O24" s="448"/>
      <c r="P24" s="448"/>
      <c r="Q24" s="448"/>
      <c r="R24" s="448"/>
      <c r="S24" s="448"/>
      <c r="T24" s="448"/>
      <c r="U24" s="448"/>
      <c r="V24" s="448"/>
      <c r="W24" s="448"/>
      <c r="X24" s="54" t="s">
        <v>36</v>
      </c>
      <c r="Y24" s="54" t="s">
        <v>61</v>
      </c>
      <c r="Z24" s="449"/>
      <c r="AA24" s="449"/>
      <c r="AB24" s="449"/>
      <c r="AC24" s="449"/>
      <c r="AD24" s="449"/>
      <c r="AE24" s="54" t="s">
        <v>26</v>
      </c>
      <c r="AF24" s="54" t="s">
        <v>76</v>
      </c>
      <c r="AG24" s="54"/>
      <c r="AH24" s="54"/>
      <c r="AI24" s="449"/>
      <c r="AJ24" s="449"/>
      <c r="AK24" s="449"/>
      <c r="AL24" s="449"/>
      <c r="AM24" s="54" t="s">
        <v>30</v>
      </c>
      <c r="AN24" s="55"/>
    </row>
    <row r="25" spans="1:40" ht="19.350000000000001" customHeight="1" x14ac:dyDescent="0.15">
      <c r="A25" s="439"/>
      <c r="B25" s="440"/>
      <c r="C25" s="440"/>
      <c r="D25" s="440"/>
      <c r="E25" s="440"/>
      <c r="F25" s="441"/>
      <c r="G25" s="445"/>
      <c r="H25" s="446"/>
      <c r="I25" s="446"/>
      <c r="J25" s="446"/>
      <c r="K25" s="447"/>
      <c r="L25" s="450" t="s">
        <v>231</v>
      </c>
      <c r="M25" s="451"/>
      <c r="N25" s="451"/>
      <c r="O25" s="451"/>
      <c r="P25" s="451"/>
      <c r="Q25" s="451"/>
      <c r="R25" s="451"/>
      <c r="S25" s="452" t="s">
        <v>227</v>
      </c>
      <c r="T25" s="452"/>
      <c r="U25" s="452"/>
      <c r="V25" s="452"/>
      <c r="W25" s="206" t="s">
        <v>38</v>
      </c>
      <c r="X25" s="453" t="s">
        <v>228</v>
      </c>
      <c r="Y25" s="453"/>
      <c r="Z25" s="453"/>
      <c r="AA25" s="453"/>
      <c r="AB25" s="205"/>
      <c r="AC25" s="205"/>
      <c r="AD25" s="207" t="s">
        <v>233</v>
      </c>
      <c r="AE25" s="454"/>
      <c r="AF25" s="454"/>
      <c r="AG25" s="454"/>
      <c r="AH25" s="454"/>
      <c r="AI25" s="454"/>
      <c r="AJ25" s="454"/>
      <c r="AK25" s="454"/>
      <c r="AL25" s="454"/>
      <c r="AM25" s="454"/>
      <c r="AN25" s="455"/>
    </row>
    <row r="26" spans="1:40" ht="19.350000000000001" customHeight="1" x14ac:dyDescent="0.15">
      <c r="A26" s="436"/>
      <c r="B26" s="437"/>
      <c r="C26" s="437"/>
      <c r="D26" s="437"/>
      <c r="E26" s="437"/>
      <c r="F26" s="438"/>
      <c r="G26" s="442"/>
      <c r="H26" s="443"/>
      <c r="I26" s="443"/>
      <c r="J26" s="443"/>
      <c r="K26" s="444"/>
      <c r="L26" s="53" t="s">
        <v>39</v>
      </c>
      <c r="M26" s="54"/>
      <c r="N26" s="54"/>
      <c r="O26" s="448"/>
      <c r="P26" s="448"/>
      <c r="Q26" s="448"/>
      <c r="R26" s="448"/>
      <c r="S26" s="448"/>
      <c r="T26" s="448"/>
      <c r="U26" s="448"/>
      <c r="V26" s="448"/>
      <c r="W26" s="448"/>
      <c r="X26" s="54" t="s">
        <v>36</v>
      </c>
      <c r="Y26" s="54" t="s">
        <v>61</v>
      </c>
      <c r="Z26" s="449"/>
      <c r="AA26" s="449"/>
      <c r="AB26" s="449"/>
      <c r="AC26" s="449"/>
      <c r="AD26" s="449"/>
      <c r="AE26" s="54" t="s">
        <v>26</v>
      </c>
      <c r="AF26" s="54" t="s">
        <v>76</v>
      </c>
      <c r="AG26" s="54"/>
      <c r="AH26" s="54"/>
      <c r="AI26" s="449"/>
      <c r="AJ26" s="449"/>
      <c r="AK26" s="449"/>
      <c r="AL26" s="449"/>
      <c r="AM26" s="54" t="s">
        <v>30</v>
      </c>
      <c r="AN26" s="55"/>
    </row>
    <row r="27" spans="1:40" ht="19.350000000000001" customHeight="1" x14ac:dyDescent="0.15">
      <c r="A27" s="439"/>
      <c r="B27" s="440"/>
      <c r="C27" s="440"/>
      <c r="D27" s="440"/>
      <c r="E27" s="440"/>
      <c r="F27" s="441"/>
      <c r="G27" s="445"/>
      <c r="H27" s="446"/>
      <c r="I27" s="446"/>
      <c r="J27" s="446"/>
      <c r="K27" s="447"/>
      <c r="L27" s="450" t="s">
        <v>231</v>
      </c>
      <c r="M27" s="451"/>
      <c r="N27" s="451"/>
      <c r="O27" s="451"/>
      <c r="P27" s="451"/>
      <c r="Q27" s="451"/>
      <c r="R27" s="451"/>
      <c r="S27" s="452" t="s">
        <v>227</v>
      </c>
      <c r="T27" s="452"/>
      <c r="U27" s="452"/>
      <c r="V27" s="452"/>
      <c r="W27" s="206" t="s">
        <v>38</v>
      </c>
      <c r="X27" s="453" t="s">
        <v>228</v>
      </c>
      <c r="Y27" s="453"/>
      <c r="Z27" s="453"/>
      <c r="AA27" s="453"/>
      <c r="AB27" s="205"/>
      <c r="AC27" s="205"/>
      <c r="AD27" s="207" t="s">
        <v>233</v>
      </c>
      <c r="AE27" s="454"/>
      <c r="AF27" s="454"/>
      <c r="AG27" s="454"/>
      <c r="AH27" s="454"/>
      <c r="AI27" s="454"/>
      <c r="AJ27" s="454"/>
      <c r="AK27" s="454"/>
      <c r="AL27" s="454"/>
      <c r="AM27" s="454"/>
      <c r="AN27" s="455"/>
    </row>
    <row r="28" spans="1:40" ht="19.350000000000001" customHeight="1" x14ac:dyDescent="0.15">
      <c r="A28" s="436"/>
      <c r="B28" s="437"/>
      <c r="C28" s="437"/>
      <c r="D28" s="437"/>
      <c r="E28" s="437"/>
      <c r="F28" s="438"/>
      <c r="G28" s="442"/>
      <c r="H28" s="443"/>
      <c r="I28" s="443"/>
      <c r="J28" s="443"/>
      <c r="K28" s="444"/>
      <c r="L28" s="53" t="s">
        <v>39</v>
      </c>
      <c r="M28" s="54"/>
      <c r="N28" s="54"/>
      <c r="O28" s="448"/>
      <c r="P28" s="448"/>
      <c r="Q28" s="448"/>
      <c r="R28" s="448"/>
      <c r="S28" s="448"/>
      <c r="T28" s="448"/>
      <c r="U28" s="448"/>
      <c r="V28" s="448"/>
      <c r="W28" s="448"/>
      <c r="X28" s="54" t="s">
        <v>36</v>
      </c>
      <c r="Y28" s="54" t="s">
        <v>61</v>
      </c>
      <c r="Z28" s="449"/>
      <c r="AA28" s="449"/>
      <c r="AB28" s="449"/>
      <c r="AC28" s="449"/>
      <c r="AD28" s="449"/>
      <c r="AE28" s="54" t="s">
        <v>26</v>
      </c>
      <c r="AF28" s="54" t="s">
        <v>76</v>
      </c>
      <c r="AG28" s="54"/>
      <c r="AH28" s="54"/>
      <c r="AI28" s="449"/>
      <c r="AJ28" s="449"/>
      <c r="AK28" s="449"/>
      <c r="AL28" s="449"/>
      <c r="AM28" s="54" t="s">
        <v>30</v>
      </c>
      <c r="AN28" s="55"/>
    </row>
    <row r="29" spans="1:40" ht="19.350000000000001" customHeight="1" x14ac:dyDescent="0.15">
      <c r="A29" s="439"/>
      <c r="B29" s="440"/>
      <c r="C29" s="440"/>
      <c r="D29" s="440"/>
      <c r="E29" s="440"/>
      <c r="F29" s="441"/>
      <c r="G29" s="445"/>
      <c r="H29" s="446"/>
      <c r="I29" s="446"/>
      <c r="J29" s="446"/>
      <c r="K29" s="447"/>
      <c r="L29" s="450" t="s">
        <v>231</v>
      </c>
      <c r="M29" s="451"/>
      <c r="N29" s="451"/>
      <c r="O29" s="451"/>
      <c r="P29" s="451"/>
      <c r="Q29" s="451"/>
      <c r="R29" s="451"/>
      <c r="S29" s="452" t="s">
        <v>227</v>
      </c>
      <c r="T29" s="452"/>
      <c r="U29" s="452"/>
      <c r="V29" s="452"/>
      <c r="W29" s="206" t="s">
        <v>38</v>
      </c>
      <c r="X29" s="453" t="s">
        <v>228</v>
      </c>
      <c r="Y29" s="453"/>
      <c r="Z29" s="453"/>
      <c r="AA29" s="453"/>
      <c r="AB29" s="205"/>
      <c r="AC29" s="205"/>
      <c r="AD29" s="207" t="s">
        <v>233</v>
      </c>
      <c r="AE29" s="454"/>
      <c r="AF29" s="454"/>
      <c r="AG29" s="454"/>
      <c r="AH29" s="454"/>
      <c r="AI29" s="454"/>
      <c r="AJ29" s="454"/>
      <c r="AK29" s="454"/>
      <c r="AL29" s="454"/>
      <c r="AM29" s="454"/>
      <c r="AN29" s="455"/>
    </row>
    <row r="30" spans="1:40" ht="19.350000000000001" customHeight="1" x14ac:dyDescent="0.15">
      <c r="A30" s="436"/>
      <c r="B30" s="437"/>
      <c r="C30" s="437"/>
      <c r="D30" s="437"/>
      <c r="E30" s="437"/>
      <c r="F30" s="438"/>
      <c r="G30" s="442"/>
      <c r="H30" s="443"/>
      <c r="I30" s="443"/>
      <c r="J30" s="443"/>
      <c r="K30" s="444"/>
      <c r="L30" s="53" t="s">
        <v>39</v>
      </c>
      <c r="M30" s="54"/>
      <c r="N30" s="54"/>
      <c r="O30" s="448"/>
      <c r="P30" s="448"/>
      <c r="Q30" s="448"/>
      <c r="R30" s="448"/>
      <c r="S30" s="448"/>
      <c r="T30" s="448"/>
      <c r="U30" s="448"/>
      <c r="V30" s="448"/>
      <c r="W30" s="448"/>
      <c r="X30" s="54" t="s">
        <v>36</v>
      </c>
      <c r="Y30" s="54" t="s">
        <v>61</v>
      </c>
      <c r="Z30" s="449"/>
      <c r="AA30" s="449"/>
      <c r="AB30" s="449"/>
      <c r="AC30" s="449"/>
      <c r="AD30" s="449"/>
      <c r="AE30" s="54" t="s">
        <v>26</v>
      </c>
      <c r="AF30" s="54" t="s">
        <v>76</v>
      </c>
      <c r="AG30" s="54"/>
      <c r="AH30" s="54"/>
      <c r="AI30" s="449"/>
      <c r="AJ30" s="449"/>
      <c r="AK30" s="449"/>
      <c r="AL30" s="449"/>
      <c r="AM30" s="54" t="s">
        <v>30</v>
      </c>
      <c r="AN30" s="55"/>
    </row>
    <row r="31" spans="1:40" ht="19.350000000000001" customHeight="1" x14ac:dyDescent="0.15">
      <c r="A31" s="439"/>
      <c r="B31" s="440"/>
      <c r="C31" s="440"/>
      <c r="D31" s="440"/>
      <c r="E31" s="440"/>
      <c r="F31" s="441"/>
      <c r="G31" s="445"/>
      <c r="H31" s="446"/>
      <c r="I31" s="446"/>
      <c r="J31" s="446"/>
      <c r="K31" s="447"/>
      <c r="L31" s="450" t="s">
        <v>231</v>
      </c>
      <c r="M31" s="451"/>
      <c r="N31" s="451"/>
      <c r="O31" s="451"/>
      <c r="P31" s="451"/>
      <c r="Q31" s="451"/>
      <c r="R31" s="451"/>
      <c r="S31" s="452" t="s">
        <v>227</v>
      </c>
      <c r="T31" s="452"/>
      <c r="U31" s="452"/>
      <c r="V31" s="452"/>
      <c r="W31" s="206" t="s">
        <v>38</v>
      </c>
      <c r="X31" s="453" t="s">
        <v>228</v>
      </c>
      <c r="Y31" s="453"/>
      <c r="Z31" s="453"/>
      <c r="AA31" s="453"/>
      <c r="AB31" s="205"/>
      <c r="AC31" s="205"/>
      <c r="AD31" s="207" t="s">
        <v>233</v>
      </c>
      <c r="AE31" s="454"/>
      <c r="AF31" s="454"/>
      <c r="AG31" s="454"/>
      <c r="AH31" s="454"/>
      <c r="AI31" s="454"/>
      <c r="AJ31" s="454"/>
      <c r="AK31" s="454"/>
      <c r="AL31" s="454"/>
      <c r="AM31" s="454"/>
      <c r="AN31" s="455"/>
    </row>
    <row r="32" spans="1:40" ht="19.350000000000001" customHeight="1" x14ac:dyDescent="0.15">
      <c r="A32" s="436"/>
      <c r="B32" s="437"/>
      <c r="C32" s="437"/>
      <c r="D32" s="437"/>
      <c r="E32" s="437"/>
      <c r="F32" s="438"/>
      <c r="G32" s="442"/>
      <c r="H32" s="443"/>
      <c r="I32" s="443"/>
      <c r="J32" s="443"/>
      <c r="K32" s="444"/>
      <c r="L32" s="53" t="s">
        <v>39</v>
      </c>
      <c r="M32" s="54"/>
      <c r="N32" s="54"/>
      <c r="O32" s="448"/>
      <c r="P32" s="448"/>
      <c r="Q32" s="448"/>
      <c r="R32" s="448"/>
      <c r="S32" s="448"/>
      <c r="T32" s="448"/>
      <c r="U32" s="448"/>
      <c r="V32" s="448"/>
      <c r="W32" s="448"/>
      <c r="X32" s="54" t="s">
        <v>36</v>
      </c>
      <c r="Y32" s="54" t="s">
        <v>61</v>
      </c>
      <c r="Z32" s="449"/>
      <c r="AA32" s="449"/>
      <c r="AB32" s="449"/>
      <c r="AC32" s="449"/>
      <c r="AD32" s="449"/>
      <c r="AE32" s="54" t="s">
        <v>26</v>
      </c>
      <c r="AF32" s="54" t="s">
        <v>76</v>
      </c>
      <c r="AG32" s="54"/>
      <c r="AH32" s="54"/>
      <c r="AI32" s="449"/>
      <c r="AJ32" s="449"/>
      <c r="AK32" s="449"/>
      <c r="AL32" s="449"/>
      <c r="AM32" s="54" t="s">
        <v>30</v>
      </c>
      <c r="AN32" s="55"/>
    </row>
    <row r="33" spans="1:40" ht="19.350000000000001" customHeight="1" x14ac:dyDescent="0.15">
      <c r="A33" s="439"/>
      <c r="B33" s="440"/>
      <c r="C33" s="440"/>
      <c r="D33" s="440"/>
      <c r="E33" s="440"/>
      <c r="F33" s="441"/>
      <c r="G33" s="445"/>
      <c r="H33" s="446"/>
      <c r="I33" s="446"/>
      <c r="J33" s="446"/>
      <c r="K33" s="447"/>
      <c r="L33" s="450" t="s">
        <v>231</v>
      </c>
      <c r="M33" s="451"/>
      <c r="N33" s="451"/>
      <c r="O33" s="451"/>
      <c r="P33" s="451"/>
      <c r="Q33" s="451"/>
      <c r="R33" s="451"/>
      <c r="S33" s="452" t="s">
        <v>227</v>
      </c>
      <c r="T33" s="452"/>
      <c r="U33" s="452"/>
      <c r="V33" s="452"/>
      <c r="W33" s="206" t="s">
        <v>38</v>
      </c>
      <c r="X33" s="453" t="s">
        <v>228</v>
      </c>
      <c r="Y33" s="453"/>
      <c r="Z33" s="453"/>
      <c r="AA33" s="453"/>
      <c r="AB33" s="205"/>
      <c r="AC33" s="205"/>
      <c r="AD33" s="207" t="s">
        <v>233</v>
      </c>
      <c r="AE33" s="454"/>
      <c r="AF33" s="454"/>
      <c r="AG33" s="454"/>
      <c r="AH33" s="454"/>
      <c r="AI33" s="454"/>
      <c r="AJ33" s="454"/>
      <c r="AK33" s="454"/>
      <c r="AL33" s="454"/>
      <c r="AM33" s="454"/>
      <c r="AN33" s="455"/>
    </row>
    <row r="34" spans="1:40" ht="19.350000000000001" customHeight="1" x14ac:dyDescent="0.15">
      <c r="A34" s="436"/>
      <c r="B34" s="437"/>
      <c r="C34" s="437"/>
      <c r="D34" s="437"/>
      <c r="E34" s="437"/>
      <c r="F34" s="438"/>
      <c r="G34" s="442"/>
      <c r="H34" s="443"/>
      <c r="I34" s="443"/>
      <c r="J34" s="443"/>
      <c r="K34" s="444"/>
      <c r="L34" s="53" t="s">
        <v>39</v>
      </c>
      <c r="M34" s="54"/>
      <c r="N34" s="54"/>
      <c r="O34" s="448"/>
      <c r="P34" s="448"/>
      <c r="Q34" s="448"/>
      <c r="R34" s="448"/>
      <c r="S34" s="448"/>
      <c r="T34" s="448"/>
      <c r="U34" s="448"/>
      <c r="V34" s="448"/>
      <c r="W34" s="448"/>
      <c r="X34" s="54" t="s">
        <v>36</v>
      </c>
      <c r="Y34" s="54" t="s">
        <v>61</v>
      </c>
      <c r="Z34" s="449"/>
      <c r="AA34" s="449"/>
      <c r="AB34" s="449"/>
      <c r="AC34" s="449"/>
      <c r="AD34" s="449"/>
      <c r="AE34" s="54" t="s">
        <v>26</v>
      </c>
      <c r="AF34" s="54" t="s">
        <v>76</v>
      </c>
      <c r="AG34" s="54"/>
      <c r="AH34" s="54"/>
      <c r="AI34" s="449"/>
      <c r="AJ34" s="449"/>
      <c r="AK34" s="449"/>
      <c r="AL34" s="449"/>
      <c r="AM34" s="54" t="s">
        <v>30</v>
      </c>
      <c r="AN34" s="55"/>
    </row>
    <row r="35" spans="1:40" ht="19.350000000000001" customHeight="1" x14ac:dyDescent="0.15">
      <c r="A35" s="439"/>
      <c r="B35" s="440"/>
      <c r="C35" s="440"/>
      <c r="D35" s="440"/>
      <c r="E35" s="440"/>
      <c r="F35" s="441"/>
      <c r="G35" s="445"/>
      <c r="H35" s="446"/>
      <c r="I35" s="446"/>
      <c r="J35" s="446"/>
      <c r="K35" s="447"/>
      <c r="L35" s="450" t="s">
        <v>231</v>
      </c>
      <c r="M35" s="451"/>
      <c r="N35" s="451"/>
      <c r="O35" s="451"/>
      <c r="P35" s="451"/>
      <c r="Q35" s="451"/>
      <c r="R35" s="451"/>
      <c r="S35" s="452" t="s">
        <v>227</v>
      </c>
      <c r="T35" s="452"/>
      <c r="U35" s="452"/>
      <c r="V35" s="452"/>
      <c r="W35" s="206" t="s">
        <v>38</v>
      </c>
      <c r="X35" s="453" t="s">
        <v>228</v>
      </c>
      <c r="Y35" s="453"/>
      <c r="Z35" s="453"/>
      <c r="AA35" s="453"/>
      <c r="AB35" s="205"/>
      <c r="AC35" s="205"/>
      <c r="AD35" s="207" t="s">
        <v>233</v>
      </c>
      <c r="AE35" s="454"/>
      <c r="AF35" s="454"/>
      <c r="AG35" s="454"/>
      <c r="AH35" s="454"/>
      <c r="AI35" s="454"/>
      <c r="AJ35" s="454"/>
      <c r="AK35" s="454"/>
      <c r="AL35" s="454"/>
      <c r="AM35" s="454"/>
      <c r="AN35" s="455"/>
    </row>
    <row r="36" spans="1:40" ht="19.350000000000001" customHeight="1" x14ac:dyDescent="0.15">
      <c r="A36" s="436"/>
      <c r="B36" s="437"/>
      <c r="C36" s="437"/>
      <c r="D36" s="437"/>
      <c r="E36" s="437"/>
      <c r="F36" s="438"/>
      <c r="G36" s="442"/>
      <c r="H36" s="443"/>
      <c r="I36" s="443"/>
      <c r="J36" s="443"/>
      <c r="K36" s="444"/>
      <c r="L36" s="53" t="s">
        <v>39</v>
      </c>
      <c r="M36" s="54"/>
      <c r="N36" s="54"/>
      <c r="O36" s="448"/>
      <c r="P36" s="448"/>
      <c r="Q36" s="448"/>
      <c r="R36" s="448"/>
      <c r="S36" s="448"/>
      <c r="T36" s="448"/>
      <c r="U36" s="448"/>
      <c r="V36" s="448"/>
      <c r="W36" s="448"/>
      <c r="X36" s="54" t="s">
        <v>36</v>
      </c>
      <c r="Y36" s="54" t="s">
        <v>61</v>
      </c>
      <c r="Z36" s="449"/>
      <c r="AA36" s="449"/>
      <c r="AB36" s="449"/>
      <c r="AC36" s="449"/>
      <c r="AD36" s="449"/>
      <c r="AE36" s="54" t="s">
        <v>26</v>
      </c>
      <c r="AF36" s="54" t="s">
        <v>76</v>
      </c>
      <c r="AG36" s="54"/>
      <c r="AH36" s="54"/>
      <c r="AI36" s="449"/>
      <c r="AJ36" s="449"/>
      <c r="AK36" s="449"/>
      <c r="AL36" s="449"/>
      <c r="AM36" s="54" t="s">
        <v>30</v>
      </c>
      <c r="AN36" s="55"/>
    </row>
    <row r="37" spans="1:40" ht="19.350000000000001" customHeight="1" x14ac:dyDescent="0.15">
      <c r="A37" s="439"/>
      <c r="B37" s="440"/>
      <c r="C37" s="440"/>
      <c r="D37" s="440"/>
      <c r="E37" s="440"/>
      <c r="F37" s="441"/>
      <c r="G37" s="445"/>
      <c r="H37" s="446"/>
      <c r="I37" s="446"/>
      <c r="J37" s="446"/>
      <c r="K37" s="447"/>
      <c r="L37" s="450" t="s">
        <v>231</v>
      </c>
      <c r="M37" s="451"/>
      <c r="N37" s="451"/>
      <c r="O37" s="451"/>
      <c r="P37" s="451"/>
      <c r="Q37" s="451"/>
      <c r="R37" s="451"/>
      <c r="S37" s="452" t="s">
        <v>227</v>
      </c>
      <c r="T37" s="452"/>
      <c r="U37" s="452"/>
      <c r="V37" s="452"/>
      <c r="W37" s="206" t="s">
        <v>38</v>
      </c>
      <c r="X37" s="453" t="s">
        <v>228</v>
      </c>
      <c r="Y37" s="453"/>
      <c r="Z37" s="453"/>
      <c r="AA37" s="453"/>
      <c r="AB37" s="205"/>
      <c r="AC37" s="205"/>
      <c r="AD37" s="207" t="s">
        <v>233</v>
      </c>
      <c r="AE37" s="454"/>
      <c r="AF37" s="454"/>
      <c r="AG37" s="454"/>
      <c r="AH37" s="454"/>
      <c r="AI37" s="454"/>
      <c r="AJ37" s="454"/>
      <c r="AK37" s="454"/>
      <c r="AL37" s="454"/>
      <c r="AM37" s="454"/>
      <c r="AN37" s="455"/>
    </row>
    <row r="38" spans="1:40" ht="19.350000000000001" customHeight="1" x14ac:dyDescent="0.15">
      <c r="A38" s="436"/>
      <c r="B38" s="437"/>
      <c r="C38" s="437"/>
      <c r="D38" s="437"/>
      <c r="E38" s="437"/>
      <c r="F38" s="438"/>
      <c r="G38" s="442"/>
      <c r="H38" s="443"/>
      <c r="I38" s="443"/>
      <c r="J38" s="443"/>
      <c r="K38" s="444"/>
      <c r="L38" s="53" t="s">
        <v>39</v>
      </c>
      <c r="M38" s="54"/>
      <c r="N38" s="54"/>
      <c r="O38" s="448"/>
      <c r="P38" s="448"/>
      <c r="Q38" s="448"/>
      <c r="R38" s="448"/>
      <c r="S38" s="448"/>
      <c r="T38" s="448"/>
      <c r="U38" s="448"/>
      <c r="V38" s="448"/>
      <c r="W38" s="448"/>
      <c r="X38" s="54" t="s">
        <v>36</v>
      </c>
      <c r="Y38" s="54" t="s">
        <v>61</v>
      </c>
      <c r="Z38" s="449"/>
      <c r="AA38" s="449"/>
      <c r="AB38" s="449"/>
      <c r="AC38" s="449"/>
      <c r="AD38" s="449"/>
      <c r="AE38" s="54" t="s">
        <v>26</v>
      </c>
      <c r="AF38" s="54" t="s">
        <v>76</v>
      </c>
      <c r="AG38" s="54"/>
      <c r="AH38" s="54"/>
      <c r="AI38" s="449"/>
      <c r="AJ38" s="449"/>
      <c r="AK38" s="449"/>
      <c r="AL38" s="449"/>
      <c r="AM38" s="54" t="s">
        <v>30</v>
      </c>
      <c r="AN38" s="55"/>
    </row>
    <row r="39" spans="1:40" ht="19.350000000000001" customHeight="1" x14ac:dyDescent="0.15">
      <c r="A39" s="439"/>
      <c r="B39" s="440"/>
      <c r="C39" s="440"/>
      <c r="D39" s="440"/>
      <c r="E39" s="440"/>
      <c r="F39" s="441"/>
      <c r="G39" s="445"/>
      <c r="H39" s="446"/>
      <c r="I39" s="446"/>
      <c r="J39" s="446"/>
      <c r="K39" s="447"/>
      <c r="L39" s="450" t="s">
        <v>231</v>
      </c>
      <c r="M39" s="451"/>
      <c r="N39" s="451"/>
      <c r="O39" s="451"/>
      <c r="P39" s="451"/>
      <c r="Q39" s="451"/>
      <c r="R39" s="451"/>
      <c r="S39" s="452" t="s">
        <v>227</v>
      </c>
      <c r="T39" s="452"/>
      <c r="U39" s="452"/>
      <c r="V39" s="452"/>
      <c r="W39" s="206" t="s">
        <v>38</v>
      </c>
      <c r="X39" s="453" t="s">
        <v>228</v>
      </c>
      <c r="Y39" s="453"/>
      <c r="Z39" s="453"/>
      <c r="AA39" s="453"/>
      <c r="AB39" s="205"/>
      <c r="AC39" s="205"/>
      <c r="AD39" s="207" t="s">
        <v>233</v>
      </c>
      <c r="AE39" s="454"/>
      <c r="AF39" s="454"/>
      <c r="AG39" s="454"/>
      <c r="AH39" s="454"/>
      <c r="AI39" s="454"/>
      <c r="AJ39" s="454"/>
      <c r="AK39" s="454"/>
      <c r="AL39" s="454"/>
      <c r="AM39" s="454"/>
      <c r="AN39" s="455"/>
    </row>
    <row r="40" spans="1:40" ht="19.350000000000001" customHeight="1" x14ac:dyDescent="0.15">
      <c r="A40" s="436"/>
      <c r="B40" s="437"/>
      <c r="C40" s="437"/>
      <c r="D40" s="437"/>
      <c r="E40" s="437"/>
      <c r="F40" s="438"/>
      <c r="G40" s="442"/>
      <c r="H40" s="443"/>
      <c r="I40" s="443"/>
      <c r="J40" s="443"/>
      <c r="K40" s="444"/>
      <c r="L40" s="53" t="s">
        <v>39</v>
      </c>
      <c r="M40" s="54"/>
      <c r="N40" s="54"/>
      <c r="O40" s="448"/>
      <c r="P40" s="448"/>
      <c r="Q40" s="448"/>
      <c r="R40" s="448"/>
      <c r="S40" s="448"/>
      <c r="T40" s="448"/>
      <c r="U40" s="448"/>
      <c r="V40" s="448"/>
      <c r="W40" s="448"/>
      <c r="X40" s="54" t="s">
        <v>36</v>
      </c>
      <c r="Y40" s="54" t="s">
        <v>61</v>
      </c>
      <c r="Z40" s="449"/>
      <c r="AA40" s="449"/>
      <c r="AB40" s="449"/>
      <c r="AC40" s="449"/>
      <c r="AD40" s="449"/>
      <c r="AE40" s="54" t="s">
        <v>26</v>
      </c>
      <c r="AF40" s="54" t="s">
        <v>76</v>
      </c>
      <c r="AG40" s="54"/>
      <c r="AH40" s="54"/>
      <c r="AI40" s="449"/>
      <c r="AJ40" s="449"/>
      <c r="AK40" s="449"/>
      <c r="AL40" s="449"/>
      <c r="AM40" s="54" t="s">
        <v>30</v>
      </c>
      <c r="AN40" s="55"/>
    </row>
    <row r="41" spans="1:40" ht="19.350000000000001" customHeight="1" x14ac:dyDescent="0.15">
      <c r="A41" s="439"/>
      <c r="B41" s="440"/>
      <c r="C41" s="440"/>
      <c r="D41" s="440"/>
      <c r="E41" s="440"/>
      <c r="F41" s="441"/>
      <c r="G41" s="445"/>
      <c r="H41" s="446"/>
      <c r="I41" s="446"/>
      <c r="J41" s="446"/>
      <c r="K41" s="447"/>
      <c r="L41" s="450" t="s">
        <v>231</v>
      </c>
      <c r="M41" s="451"/>
      <c r="N41" s="451"/>
      <c r="O41" s="451"/>
      <c r="P41" s="451"/>
      <c r="Q41" s="451"/>
      <c r="R41" s="451"/>
      <c r="S41" s="452" t="s">
        <v>227</v>
      </c>
      <c r="T41" s="452"/>
      <c r="U41" s="452"/>
      <c r="V41" s="452"/>
      <c r="W41" s="206" t="s">
        <v>38</v>
      </c>
      <c r="X41" s="453" t="s">
        <v>228</v>
      </c>
      <c r="Y41" s="453"/>
      <c r="Z41" s="453"/>
      <c r="AA41" s="453"/>
      <c r="AB41" s="205"/>
      <c r="AC41" s="205"/>
      <c r="AD41" s="207" t="s">
        <v>233</v>
      </c>
      <c r="AE41" s="454"/>
      <c r="AF41" s="454"/>
      <c r="AG41" s="454"/>
      <c r="AH41" s="454"/>
      <c r="AI41" s="454"/>
      <c r="AJ41" s="454"/>
      <c r="AK41" s="454"/>
      <c r="AL41" s="454"/>
      <c r="AM41" s="454"/>
      <c r="AN41" s="455"/>
    </row>
    <row r="42" spans="1:40" ht="19.350000000000001" customHeight="1" x14ac:dyDescent="0.15">
      <c r="A42" s="436"/>
      <c r="B42" s="437"/>
      <c r="C42" s="437"/>
      <c r="D42" s="437"/>
      <c r="E42" s="437"/>
      <c r="F42" s="438"/>
      <c r="G42" s="442"/>
      <c r="H42" s="443"/>
      <c r="I42" s="443"/>
      <c r="J42" s="443"/>
      <c r="K42" s="444"/>
      <c r="L42" s="53" t="s">
        <v>39</v>
      </c>
      <c r="M42" s="54"/>
      <c r="N42" s="54"/>
      <c r="O42" s="448"/>
      <c r="P42" s="448"/>
      <c r="Q42" s="448"/>
      <c r="R42" s="448"/>
      <c r="S42" s="448"/>
      <c r="T42" s="448"/>
      <c r="U42" s="448"/>
      <c r="V42" s="448"/>
      <c r="W42" s="448"/>
      <c r="X42" s="54" t="s">
        <v>36</v>
      </c>
      <c r="Y42" s="54" t="s">
        <v>61</v>
      </c>
      <c r="Z42" s="449"/>
      <c r="AA42" s="449"/>
      <c r="AB42" s="449"/>
      <c r="AC42" s="449"/>
      <c r="AD42" s="449"/>
      <c r="AE42" s="54" t="s">
        <v>26</v>
      </c>
      <c r="AF42" s="54" t="s">
        <v>76</v>
      </c>
      <c r="AG42" s="54"/>
      <c r="AH42" s="54"/>
      <c r="AI42" s="449"/>
      <c r="AJ42" s="449"/>
      <c r="AK42" s="449"/>
      <c r="AL42" s="449"/>
      <c r="AM42" s="54" t="s">
        <v>30</v>
      </c>
      <c r="AN42" s="55"/>
    </row>
    <row r="43" spans="1:40" ht="19.350000000000001" customHeight="1" x14ac:dyDescent="0.15">
      <c r="A43" s="439"/>
      <c r="B43" s="440"/>
      <c r="C43" s="440"/>
      <c r="D43" s="440"/>
      <c r="E43" s="440"/>
      <c r="F43" s="441"/>
      <c r="G43" s="445"/>
      <c r="H43" s="446"/>
      <c r="I43" s="446"/>
      <c r="J43" s="446"/>
      <c r="K43" s="447"/>
      <c r="L43" s="450" t="s">
        <v>231</v>
      </c>
      <c r="M43" s="451"/>
      <c r="N43" s="451"/>
      <c r="O43" s="451"/>
      <c r="P43" s="451"/>
      <c r="Q43" s="451"/>
      <c r="R43" s="451"/>
      <c r="S43" s="452" t="s">
        <v>227</v>
      </c>
      <c r="T43" s="452"/>
      <c r="U43" s="452"/>
      <c r="V43" s="452"/>
      <c r="W43" s="206" t="s">
        <v>38</v>
      </c>
      <c r="X43" s="453" t="s">
        <v>228</v>
      </c>
      <c r="Y43" s="453"/>
      <c r="Z43" s="453"/>
      <c r="AA43" s="453"/>
      <c r="AB43" s="205"/>
      <c r="AC43" s="205"/>
      <c r="AD43" s="207" t="s">
        <v>233</v>
      </c>
      <c r="AE43" s="454"/>
      <c r="AF43" s="454"/>
      <c r="AG43" s="454"/>
      <c r="AH43" s="454"/>
      <c r="AI43" s="454"/>
      <c r="AJ43" s="454"/>
      <c r="AK43" s="454"/>
      <c r="AL43" s="454"/>
      <c r="AM43" s="454"/>
      <c r="AN43" s="455"/>
    </row>
    <row r="44" spans="1:40" ht="19.350000000000001" customHeight="1" x14ac:dyDescent="0.15">
      <c r="A44" s="436"/>
      <c r="B44" s="437"/>
      <c r="C44" s="437"/>
      <c r="D44" s="437"/>
      <c r="E44" s="437"/>
      <c r="F44" s="438"/>
      <c r="G44" s="442"/>
      <c r="H44" s="443"/>
      <c r="I44" s="443"/>
      <c r="J44" s="443"/>
      <c r="K44" s="444"/>
      <c r="L44" s="53" t="s">
        <v>39</v>
      </c>
      <c r="M44" s="54"/>
      <c r="N44" s="54"/>
      <c r="O44" s="448"/>
      <c r="P44" s="448"/>
      <c r="Q44" s="448"/>
      <c r="R44" s="448"/>
      <c r="S44" s="448"/>
      <c r="T44" s="448"/>
      <c r="U44" s="448"/>
      <c r="V44" s="448"/>
      <c r="W44" s="448"/>
      <c r="X44" s="54" t="s">
        <v>36</v>
      </c>
      <c r="Y44" s="54" t="s">
        <v>61</v>
      </c>
      <c r="Z44" s="449"/>
      <c r="AA44" s="449"/>
      <c r="AB44" s="449"/>
      <c r="AC44" s="449"/>
      <c r="AD44" s="449"/>
      <c r="AE44" s="54" t="s">
        <v>26</v>
      </c>
      <c r="AF44" s="54" t="s">
        <v>76</v>
      </c>
      <c r="AG44" s="54"/>
      <c r="AH44" s="54"/>
      <c r="AI44" s="449"/>
      <c r="AJ44" s="449"/>
      <c r="AK44" s="449"/>
      <c r="AL44" s="449"/>
      <c r="AM44" s="54" t="s">
        <v>30</v>
      </c>
      <c r="AN44" s="55"/>
    </row>
    <row r="45" spans="1:40" ht="19.350000000000001" customHeight="1" x14ac:dyDescent="0.15">
      <c r="A45" s="439"/>
      <c r="B45" s="440"/>
      <c r="C45" s="440"/>
      <c r="D45" s="440"/>
      <c r="E45" s="440"/>
      <c r="F45" s="441"/>
      <c r="G45" s="445"/>
      <c r="H45" s="446"/>
      <c r="I45" s="446"/>
      <c r="J45" s="446"/>
      <c r="K45" s="447"/>
      <c r="L45" s="450" t="s">
        <v>231</v>
      </c>
      <c r="M45" s="451"/>
      <c r="N45" s="451"/>
      <c r="O45" s="451"/>
      <c r="P45" s="451"/>
      <c r="Q45" s="451"/>
      <c r="R45" s="451"/>
      <c r="S45" s="452" t="s">
        <v>227</v>
      </c>
      <c r="T45" s="452"/>
      <c r="U45" s="452"/>
      <c r="V45" s="452"/>
      <c r="W45" s="206" t="s">
        <v>38</v>
      </c>
      <c r="X45" s="453" t="s">
        <v>228</v>
      </c>
      <c r="Y45" s="453"/>
      <c r="Z45" s="453"/>
      <c r="AA45" s="453"/>
      <c r="AB45" s="205"/>
      <c r="AC45" s="205"/>
      <c r="AD45" s="207" t="s">
        <v>233</v>
      </c>
      <c r="AE45" s="454"/>
      <c r="AF45" s="454"/>
      <c r="AG45" s="454"/>
      <c r="AH45" s="454"/>
      <c r="AI45" s="454"/>
      <c r="AJ45" s="454"/>
      <c r="AK45" s="454"/>
      <c r="AL45" s="454"/>
      <c r="AM45" s="454"/>
      <c r="AN45" s="455"/>
    </row>
    <row r="46" spans="1:40" ht="19.350000000000001" customHeight="1" x14ac:dyDescent="0.15">
      <c r="A46" s="436"/>
      <c r="B46" s="437"/>
      <c r="C46" s="437"/>
      <c r="D46" s="437"/>
      <c r="E46" s="437"/>
      <c r="F46" s="438"/>
      <c r="G46" s="442"/>
      <c r="H46" s="443"/>
      <c r="I46" s="443"/>
      <c r="J46" s="443"/>
      <c r="K46" s="444"/>
      <c r="L46" s="53" t="s">
        <v>39</v>
      </c>
      <c r="M46" s="54"/>
      <c r="N46" s="54"/>
      <c r="O46" s="448"/>
      <c r="P46" s="448"/>
      <c r="Q46" s="448"/>
      <c r="R46" s="448"/>
      <c r="S46" s="448"/>
      <c r="T46" s="448"/>
      <c r="U46" s="448"/>
      <c r="V46" s="448"/>
      <c r="W46" s="448"/>
      <c r="X46" s="54" t="s">
        <v>36</v>
      </c>
      <c r="Y46" s="54" t="s">
        <v>61</v>
      </c>
      <c r="Z46" s="449"/>
      <c r="AA46" s="449"/>
      <c r="AB46" s="449"/>
      <c r="AC46" s="449"/>
      <c r="AD46" s="449"/>
      <c r="AE46" s="54" t="s">
        <v>26</v>
      </c>
      <c r="AF46" s="54" t="s">
        <v>76</v>
      </c>
      <c r="AG46" s="54"/>
      <c r="AH46" s="54"/>
      <c r="AI46" s="449"/>
      <c r="AJ46" s="449"/>
      <c r="AK46" s="449"/>
      <c r="AL46" s="449"/>
      <c r="AM46" s="54" t="s">
        <v>30</v>
      </c>
      <c r="AN46" s="55"/>
    </row>
    <row r="47" spans="1:40" ht="19.350000000000001" customHeight="1" x14ac:dyDescent="0.15">
      <c r="A47" s="439"/>
      <c r="B47" s="440"/>
      <c r="C47" s="440"/>
      <c r="D47" s="440"/>
      <c r="E47" s="440"/>
      <c r="F47" s="441"/>
      <c r="G47" s="456"/>
      <c r="H47" s="457"/>
      <c r="I47" s="457"/>
      <c r="J47" s="457"/>
      <c r="K47" s="458"/>
      <c r="L47" s="450" t="s">
        <v>231</v>
      </c>
      <c r="M47" s="451"/>
      <c r="N47" s="451"/>
      <c r="O47" s="451"/>
      <c r="P47" s="451"/>
      <c r="Q47" s="451"/>
      <c r="R47" s="451"/>
      <c r="S47" s="452" t="s">
        <v>227</v>
      </c>
      <c r="T47" s="452"/>
      <c r="U47" s="452"/>
      <c r="V47" s="452"/>
      <c r="W47" s="206" t="s">
        <v>38</v>
      </c>
      <c r="X47" s="453" t="s">
        <v>228</v>
      </c>
      <c r="Y47" s="453"/>
      <c r="Z47" s="453"/>
      <c r="AA47" s="453"/>
      <c r="AB47" s="205"/>
      <c r="AC47" s="205"/>
      <c r="AD47" s="207" t="s">
        <v>233</v>
      </c>
      <c r="AE47" s="454"/>
      <c r="AF47" s="454"/>
      <c r="AG47" s="454"/>
      <c r="AH47" s="454"/>
      <c r="AI47" s="454"/>
      <c r="AJ47" s="454"/>
      <c r="AK47" s="454"/>
      <c r="AL47" s="454"/>
      <c r="AM47" s="454"/>
      <c r="AN47" s="455"/>
    </row>
  </sheetData>
  <sheetProtection password="C64A" sheet="1" objects="1" scenarios="1" selectLockedCells="1"/>
  <mergeCells count="190">
    <mergeCell ref="A1:AN1"/>
    <mergeCell ref="L43:R43"/>
    <mergeCell ref="S43:V43"/>
    <mergeCell ref="X43:AA43"/>
    <mergeCell ref="AE43:AN43"/>
    <mergeCell ref="L45:R45"/>
    <mergeCell ref="S45:V45"/>
    <mergeCell ref="X45:AA45"/>
    <mergeCell ref="AE45:AN45"/>
    <mergeCell ref="L27:R27"/>
    <mergeCell ref="S27:V27"/>
    <mergeCell ref="X27:AA27"/>
    <mergeCell ref="AE27:AN27"/>
    <mergeCell ref="L29:R29"/>
    <mergeCell ref="S29:V29"/>
    <mergeCell ref="X29:AA29"/>
    <mergeCell ref="AE29:AN29"/>
    <mergeCell ref="L31:R31"/>
    <mergeCell ref="S31:V31"/>
    <mergeCell ref="X31:AA31"/>
    <mergeCell ref="AE31:AN31"/>
    <mergeCell ref="L13:R13"/>
    <mergeCell ref="S13:V13"/>
    <mergeCell ref="X13:AA13"/>
    <mergeCell ref="S11:V11"/>
    <mergeCell ref="X11:AA11"/>
    <mergeCell ref="AE11:AN11"/>
    <mergeCell ref="A14:F15"/>
    <mergeCell ref="G14:K15"/>
    <mergeCell ref="O14:W14"/>
    <mergeCell ref="Z14:AD14"/>
    <mergeCell ref="AI14:AL14"/>
    <mergeCell ref="A12:F13"/>
    <mergeCell ref="G12:K13"/>
    <mergeCell ref="O12:W12"/>
    <mergeCell ref="Z12:AD12"/>
    <mergeCell ref="AI12:AL12"/>
    <mergeCell ref="AE13:AN13"/>
    <mergeCell ref="L15:R15"/>
    <mergeCell ref="S15:V15"/>
    <mergeCell ref="X15:AA15"/>
    <mergeCell ref="AE15:AN15"/>
    <mergeCell ref="A18:F19"/>
    <mergeCell ref="G18:K19"/>
    <mergeCell ref="O18:W18"/>
    <mergeCell ref="Z18:AD18"/>
    <mergeCell ref="AI18:AL18"/>
    <mergeCell ref="A16:F17"/>
    <mergeCell ref="G16:K17"/>
    <mergeCell ref="O16:W16"/>
    <mergeCell ref="Z16:AD16"/>
    <mergeCell ref="AI16:AL16"/>
    <mergeCell ref="L19:R19"/>
    <mergeCell ref="S19:V19"/>
    <mergeCell ref="X19:AA19"/>
    <mergeCell ref="AE19:AN19"/>
    <mergeCell ref="L17:R17"/>
    <mergeCell ref="S17:V17"/>
    <mergeCell ref="X17:AA17"/>
    <mergeCell ref="AE17:AN17"/>
    <mergeCell ref="A22:F23"/>
    <mergeCell ref="G22:K23"/>
    <mergeCell ref="O22:W22"/>
    <mergeCell ref="Z22:AD22"/>
    <mergeCell ref="AI22:AL22"/>
    <mergeCell ref="A20:F21"/>
    <mergeCell ref="G20:K21"/>
    <mergeCell ref="O20:W20"/>
    <mergeCell ref="Z20:AD20"/>
    <mergeCell ref="AI20:AL20"/>
    <mergeCell ref="L21:R21"/>
    <mergeCell ref="S21:V21"/>
    <mergeCell ref="X21:AA21"/>
    <mergeCell ref="AE21:AN21"/>
    <mergeCell ref="L23:R23"/>
    <mergeCell ref="S23:V23"/>
    <mergeCell ref="X23:AA23"/>
    <mergeCell ref="AE23:AN23"/>
    <mergeCell ref="A26:F27"/>
    <mergeCell ref="G26:K27"/>
    <mergeCell ref="O26:W26"/>
    <mergeCell ref="Z26:AD26"/>
    <mergeCell ref="AI26:AL26"/>
    <mergeCell ref="A24:F25"/>
    <mergeCell ref="G24:K25"/>
    <mergeCell ref="O24:W24"/>
    <mergeCell ref="Z24:AD24"/>
    <mergeCell ref="AI24:AL24"/>
    <mergeCell ref="L25:R25"/>
    <mergeCell ref="S25:V25"/>
    <mergeCell ref="X25:AA25"/>
    <mergeCell ref="AE25:AN25"/>
    <mergeCell ref="A30:F31"/>
    <mergeCell ref="G30:K31"/>
    <mergeCell ref="O30:W30"/>
    <mergeCell ref="Z30:AD30"/>
    <mergeCell ref="AI30:AL30"/>
    <mergeCell ref="A28:F29"/>
    <mergeCell ref="G28:K29"/>
    <mergeCell ref="O28:W28"/>
    <mergeCell ref="Z28:AD28"/>
    <mergeCell ref="AI28:AL28"/>
    <mergeCell ref="A34:F35"/>
    <mergeCell ref="G34:K35"/>
    <mergeCell ref="O34:W34"/>
    <mergeCell ref="Z34:AD34"/>
    <mergeCell ref="AI34:AL34"/>
    <mergeCell ref="A32:F33"/>
    <mergeCell ref="G32:K33"/>
    <mergeCell ref="O32:W32"/>
    <mergeCell ref="Z32:AD32"/>
    <mergeCell ref="AI32:AL32"/>
    <mergeCell ref="L33:R33"/>
    <mergeCell ref="S33:V33"/>
    <mergeCell ref="X33:AA33"/>
    <mergeCell ref="AE33:AN33"/>
    <mergeCell ref="L35:R35"/>
    <mergeCell ref="S35:V35"/>
    <mergeCell ref="X35:AA35"/>
    <mergeCell ref="AE35:AN35"/>
    <mergeCell ref="A38:F39"/>
    <mergeCell ref="G38:K39"/>
    <mergeCell ref="O38:W38"/>
    <mergeCell ref="Z38:AD38"/>
    <mergeCell ref="AI38:AL38"/>
    <mergeCell ref="A36:F37"/>
    <mergeCell ref="G36:K37"/>
    <mergeCell ref="O36:W36"/>
    <mergeCell ref="Z36:AD36"/>
    <mergeCell ref="AI36:AL36"/>
    <mergeCell ref="L37:R37"/>
    <mergeCell ref="S37:V37"/>
    <mergeCell ref="X37:AA37"/>
    <mergeCell ref="AE37:AN37"/>
    <mergeCell ref="L39:R39"/>
    <mergeCell ref="S39:V39"/>
    <mergeCell ref="X39:AA39"/>
    <mergeCell ref="AE39:AN39"/>
    <mergeCell ref="A42:F43"/>
    <mergeCell ref="G42:K43"/>
    <mergeCell ref="O42:W42"/>
    <mergeCell ref="Z42:AD42"/>
    <mergeCell ref="AI42:AL42"/>
    <mergeCell ref="A40:F41"/>
    <mergeCell ref="G40:K41"/>
    <mergeCell ref="O40:W40"/>
    <mergeCell ref="Z40:AD40"/>
    <mergeCell ref="AI40:AL40"/>
    <mergeCell ref="L41:R41"/>
    <mergeCell ref="S41:V41"/>
    <mergeCell ref="X41:AA41"/>
    <mergeCell ref="AE41:AN41"/>
    <mergeCell ref="A46:F47"/>
    <mergeCell ref="G46:K47"/>
    <mergeCell ref="O46:W46"/>
    <mergeCell ref="Z46:AD46"/>
    <mergeCell ref="AI46:AL46"/>
    <mergeCell ref="A44:F45"/>
    <mergeCell ref="G44:K45"/>
    <mergeCell ref="O44:W44"/>
    <mergeCell ref="Z44:AD44"/>
    <mergeCell ref="AI44:AL44"/>
    <mergeCell ref="L47:R47"/>
    <mergeCell ref="S47:V47"/>
    <mergeCell ref="X47:AA47"/>
    <mergeCell ref="AE47:AN47"/>
    <mergeCell ref="I3:T4"/>
    <mergeCell ref="AC3:AM3"/>
    <mergeCell ref="AC4:AM4"/>
    <mergeCell ref="A5:Y5"/>
    <mergeCell ref="AG5:AL5"/>
    <mergeCell ref="A10:F11"/>
    <mergeCell ref="G10:K11"/>
    <mergeCell ref="O10:W10"/>
    <mergeCell ref="Z10:AD10"/>
    <mergeCell ref="AI10:AL10"/>
    <mergeCell ref="A6:AN6"/>
    <mergeCell ref="A7:F7"/>
    <mergeCell ref="G7:K7"/>
    <mergeCell ref="L7:AN7"/>
    <mergeCell ref="A8:F9"/>
    <mergeCell ref="G8:K9"/>
    <mergeCell ref="O8:W8"/>
    <mergeCell ref="Z8:AD8"/>
    <mergeCell ref="AI8:AL8"/>
    <mergeCell ref="L9:R9"/>
    <mergeCell ref="S9:V9"/>
    <mergeCell ref="X9:AA9"/>
    <mergeCell ref="AE9:AN9"/>
    <mergeCell ref="L11:R11"/>
  </mergeCells>
  <phoneticPr fontId="1"/>
  <dataValidations count="2">
    <dataValidation type="list" allowBlank="1" showInputMessage="1" showErrorMessage="1" sqref="G8:K47" xr:uid="{00000000-0002-0000-0200-000000000000}">
      <formula1>"①,②"</formula1>
    </dataValidation>
    <dataValidation imeMode="on" allowBlank="1" showInputMessage="1" showErrorMessage="1" sqref="O8:W8 Z8:AD8 AE9:AN9 AI8:AL8 O10:W10 Z10:AD10 AE11:AN11 AI10:AL10 O12:W12 Z12:AD12 AE13:AN13 AI12:AL12 O14:W14 Z14:AD14 AE15:AN15 AI14:AL14 O16:W16 Z16:AD16 AE17:AN17 AI16:AL16 O18:W18 Z18:AD18 AE19:AN19 AI18:AL18 O20:W20 Z20:AD20 AE21:AN21 AI20:AL20 O22:W22 Z22:AD22 AE23:AN23 AI22:AL22 O24:W24 Z24:AD24 AE25:AN25 AI24:AL24 O26:W26 Z26:AD26 AE27:AN27 AI26:AL26 O28:W28 Z28:AD28 AE29:AN29 AI28:AL28 O30:W30 Z30:AD30 AE31:AN31 AI30:AL30 O32:W32 Z32:AD32 AE33:AN33 AI32:AL32 O34:W34 Z34:AD34 AE35:AN35 AI34:AL34 O36:W36 Z36:AD36 AE37:AN37 AI36:AL36 O38:W38 Z38:AD38 AE39:AN39 AI38:AL38 O40:W40 Z40:AD40 AE41:AN41 AI40:AL40 O42:W42 Z42:AD42 AE43:AN43 AI42:AL42 O44:W44 Z44:AD44 AE45:AN45 AI44:AL44 O46:W46 Z46:AD46 AE47:AN47 AI46:AL46" xr:uid="{00000000-0002-0000-0200-000001000000}"/>
  </dataValidations>
  <printOptions verticalCentered="1"/>
  <pageMargins left="0.86614173228346458" right="0.39370078740157483" top="0" bottom="0" header="0.39370078740157483" footer="0.31496062992125984"/>
  <pageSetup paperSize="9" scale="86" orientation="portrait" blackAndWhite="1" r:id="rId1"/>
  <headerFooter>
    <oddHeader>&amp;R書式４－２－２(R1/5/1)</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pageSetUpPr fitToPage="1"/>
  </sheetPr>
  <dimension ref="A1:AR72"/>
  <sheetViews>
    <sheetView showGridLines="0" showZeros="0" tabSelected="1" zoomScale="115" zoomScaleNormal="115" workbookViewId="0">
      <selection activeCell="M26" sqref="M26:O26"/>
    </sheetView>
  </sheetViews>
  <sheetFormatPr defaultColWidth="2.625" defaultRowHeight="13.5" x14ac:dyDescent="0.15"/>
  <cols>
    <col min="1" max="2" width="1.625" customWidth="1"/>
    <col min="4" max="5" width="1.625" customWidth="1"/>
  </cols>
  <sheetData>
    <row r="1" spans="1:44" s="2" customFormat="1" ht="19.5" customHeight="1" x14ac:dyDescent="0.15">
      <c r="A1" s="281" t="s">
        <v>133</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row>
    <row r="2" spans="1:44" s="2" customFormat="1" ht="10.5" customHeight="1" x14ac:dyDescent="0.15">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row>
    <row r="3" spans="1:44" s="6" customFormat="1" ht="21.75" customHeight="1" x14ac:dyDescent="0.15">
      <c r="J3" s="414" t="str">
        <f>IF(【報告書】!H7="","",【報告書】!H7)</f>
        <v/>
      </c>
      <c r="K3" s="414"/>
      <c r="L3" s="414"/>
      <c r="M3" s="414"/>
      <c r="N3" s="414"/>
      <c r="O3" s="414"/>
      <c r="P3" s="414"/>
      <c r="Q3" s="414"/>
      <c r="R3" s="414"/>
      <c r="S3" s="414"/>
      <c r="T3" s="414"/>
      <c r="U3" s="414"/>
      <c r="V3" s="36"/>
      <c r="Y3" s="37" t="s">
        <v>58</v>
      </c>
      <c r="Z3" s="43"/>
      <c r="AA3" s="43"/>
      <c r="AB3" s="416" t="str">
        <f>【報告書】!AH3</f>
        <v>　　　　　　　年　　　　月　　　　日</v>
      </c>
      <c r="AC3" s="416"/>
      <c r="AD3" s="416"/>
      <c r="AE3" s="416"/>
      <c r="AF3" s="416"/>
      <c r="AG3" s="416"/>
      <c r="AH3" s="416"/>
      <c r="AI3" s="416"/>
      <c r="AJ3" s="416"/>
      <c r="AK3" s="416"/>
      <c r="AL3" s="416"/>
    </row>
    <row r="4" spans="1:44" s="2" customFormat="1" ht="24.75" customHeight="1" x14ac:dyDescent="0.15">
      <c r="A4" s="38" t="s">
        <v>59</v>
      </c>
      <c r="B4" s="39"/>
      <c r="C4" s="44"/>
      <c r="D4" s="44"/>
      <c r="E4" s="44"/>
      <c r="F4" s="44"/>
      <c r="G4" s="44"/>
      <c r="H4" s="30"/>
      <c r="I4" s="30"/>
      <c r="J4" s="415"/>
      <c r="K4" s="415"/>
      <c r="L4" s="415"/>
      <c r="M4" s="415"/>
      <c r="N4" s="415"/>
      <c r="O4" s="415"/>
      <c r="P4" s="415"/>
      <c r="Q4" s="415"/>
      <c r="R4" s="415"/>
      <c r="S4" s="415"/>
      <c r="T4" s="415"/>
      <c r="U4" s="415"/>
      <c r="V4" s="40"/>
      <c r="Y4" s="41" t="s">
        <v>60</v>
      </c>
      <c r="Z4" s="45"/>
      <c r="AA4" s="46"/>
      <c r="AB4" s="417" t="str">
        <f>IF(【報告書】!D4="","",【報告書】!D4)</f>
        <v/>
      </c>
      <c r="AC4" s="417"/>
      <c r="AD4" s="417"/>
      <c r="AE4" s="417"/>
      <c r="AF4" s="417"/>
      <c r="AG4" s="417"/>
      <c r="AH4" s="417"/>
      <c r="AI4" s="417"/>
      <c r="AJ4" s="417"/>
      <c r="AK4" s="417"/>
      <c r="AL4" s="417"/>
    </row>
    <row r="5" spans="1:44" s="2" customFormat="1" ht="21" customHeight="1" x14ac:dyDescent="0.15">
      <c r="A5" s="418" t="str">
        <f>IF(【報告書】!AQ8="","事件番号：　　　　　年（　　）第　　　　　　号　　被告人名","事件番号："&amp;【報告書】!AG8&amp;【報告書】!AI8&amp;"年（"&amp;【報告書】!AN8&amp;"）第"&amp;【報告書】!AQ8&amp;"号　　被告人名　"&amp;【報告書】!H9)</f>
        <v>事件番号：　　　　　年（　　）第　　　　　　号　　被告人名</v>
      </c>
      <c r="B5" s="418"/>
      <c r="C5" s="418"/>
      <c r="D5" s="418"/>
      <c r="E5" s="418"/>
      <c r="F5" s="418"/>
      <c r="G5" s="418"/>
      <c r="H5" s="418"/>
      <c r="I5" s="418"/>
      <c r="J5" s="418"/>
      <c r="K5" s="418"/>
      <c r="L5" s="418"/>
      <c r="M5" s="418"/>
      <c r="N5" s="418"/>
      <c r="O5" s="418"/>
      <c r="P5" s="418"/>
      <c r="Q5" s="418"/>
      <c r="R5" s="418"/>
      <c r="S5" s="418"/>
      <c r="T5" s="418"/>
      <c r="U5" s="418"/>
      <c r="V5" s="418"/>
      <c r="W5" s="418"/>
      <c r="X5" s="418"/>
      <c r="Y5" s="418"/>
      <c r="AB5" s="47" t="s">
        <v>62</v>
      </c>
      <c r="AC5" s="47"/>
      <c r="AD5" s="47"/>
      <c r="AE5" s="47"/>
      <c r="AF5" s="419" t="str">
        <f>IF(【報告書】!X4="","",【報告書】!X4)</f>
        <v/>
      </c>
      <c r="AG5" s="419"/>
      <c r="AH5" s="419"/>
      <c r="AI5" s="419"/>
      <c r="AJ5" s="419"/>
      <c r="AK5" s="419"/>
      <c r="AL5" s="2" t="s">
        <v>72</v>
      </c>
    </row>
    <row r="6" spans="1:44" s="2" customFormat="1" ht="10.5" customHeight="1" thickBot="1" x14ac:dyDescent="0.2">
      <c r="A6" s="97"/>
      <c r="B6" s="97"/>
      <c r="C6" s="97"/>
      <c r="D6" s="97"/>
      <c r="E6" s="97"/>
      <c r="F6" s="97"/>
      <c r="G6" s="97"/>
      <c r="H6" s="97"/>
      <c r="I6" s="97"/>
      <c r="J6" s="97"/>
      <c r="K6" s="97"/>
      <c r="L6" s="97"/>
      <c r="M6" s="97"/>
      <c r="N6" s="97"/>
      <c r="O6" s="97"/>
      <c r="P6" s="97"/>
      <c r="Q6" s="97"/>
      <c r="R6" s="97"/>
      <c r="S6" s="97"/>
      <c r="T6" s="97"/>
      <c r="U6" s="97"/>
      <c r="V6" s="97"/>
      <c r="W6" s="97"/>
      <c r="X6" s="97"/>
      <c r="Y6" s="97"/>
      <c r="AB6" s="47"/>
      <c r="AC6" s="47"/>
      <c r="AD6" s="47"/>
      <c r="AE6" s="47"/>
      <c r="AF6" s="98"/>
      <c r="AG6" s="98"/>
      <c r="AH6" s="98"/>
      <c r="AI6" s="98"/>
      <c r="AJ6" s="98"/>
      <c r="AK6" s="98"/>
    </row>
    <row r="7" spans="1:44" s="32" customFormat="1" ht="9.75" customHeight="1" x14ac:dyDescent="0.15">
      <c r="B7" s="521" t="s">
        <v>81</v>
      </c>
      <c r="C7" s="522"/>
      <c r="D7" s="522"/>
      <c r="E7" s="522"/>
      <c r="F7" s="522"/>
      <c r="G7" s="522"/>
      <c r="H7" s="522"/>
      <c r="I7" s="522"/>
      <c r="J7" s="522"/>
      <c r="K7" s="522"/>
      <c r="L7" s="522"/>
      <c r="M7" s="522"/>
      <c r="N7" s="522"/>
      <c r="O7" s="522"/>
      <c r="P7" s="522"/>
      <c r="Q7" s="522"/>
      <c r="R7" s="522"/>
      <c r="S7" s="522"/>
      <c r="T7" s="522"/>
      <c r="U7" s="523"/>
      <c r="V7" s="527" t="s">
        <v>82</v>
      </c>
      <c r="W7" s="528"/>
      <c r="X7" s="528"/>
      <c r="Y7" s="528"/>
      <c r="Z7" s="528"/>
      <c r="AA7" s="528"/>
      <c r="AB7" s="528"/>
      <c r="AC7" s="528"/>
      <c r="AD7" s="528"/>
      <c r="AE7" s="528"/>
      <c r="AF7" s="528"/>
      <c r="AG7" s="528"/>
      <c r="AH7" s="528"/>
      <c r="AI7" s="528"/>
      <c r="AJ7" s="528"/>
      <c r="AK7" s="528"/>
      <c r="AL7" s="528"/>
      <c r="AM7" s="528"/>
    </row>
    <row r="8" spans="1:44" ht="18" customHeight="1" thickBot="1" x14ac:dyDescent="0.2">
      <c r="B8" s="524"/>
      <c r="C8" s="525"/>
      <c r="D8" s="525"/>
      <c r="E8" s="525"/>
      <c r="F8" s="525"/>
      <c r="G8" s="525"/>
      <c r="H8" s="525"/>
      <c r="I8" s="525"/>
      <c r="J8" s="525"/>
      <c r="K8" s="525"/>
      <c r="L8" s="525"/>
      <c r="M8" s="525"/>
      <c r="N8" s="525"/>
      <c r="O8" s="525"/>
      <c r="P8" s="525"/>
      <c r="Q8" s="525"/>
      <c r="R8" s="525"/>
      <c r="S8" s="525"/>
      <c r="T8" s="525"/>
      <c r="U8" s="526"/>
      <c r="V8" s="527"/>
      <c r="W8" s="528"/>
      <c r="X8" s="528"/>
      <c r="Y8" s="528"/>
      <c r="Z8" s="528"/>
      <c r="AA8" s="528"/>
      <c r="AB8" s="528"/>
      <c r="AC8" s="528"/>
      <c r="AD8" s="528"/>
      <c r="AE8" s="528"/>
      <c r="AF8" s="528"/>
      <c r="AG8" s="528"/>
      <c r="AH8" s="528"/>
      <c r="AI8" s="528"/>
      <c r="AJ8" s="528"/>
      <c r="AK8" s="528"/>
      <c r="AL8" s="528"/>
      <c r="AM8" s="528"/>
    </row>
    <row r="9" spans="1:44" ht="7.5" customHeight="1" x14ac:dyDescent="0.15">
      <c r="AG9" s="33"/>
      <c r="AH9" s="33"/>
      <c r="AI9" s="33"/>
      <c r="AJ9" s="33"/>
    </row>
    <row r="10" spans="1:44" ht="17.25" customHeight="1" x14ac:dyDescent="0.15">
      <c r="B10" s="488"/>
      <c r="C10" s="488"/>
      <c r="D10" s="59" t="s">
        <v>83</v>
      </c>
      <c r="E10" s="59"/>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1"/>
      <c r="AH10" s="32"/>
      <c r="AI10" s="33"/>
      <c r="AJ10" s="33"/>
      <c r="AR10" s="62"/>
    </row>
    <row r="11" spans="1:44" ht="44.25" customHeight="1" thickBot="1" x14ac:dyDescent="0.2">
      <c r="F11" s="529" t="s">
        <v>84</v>
      </c>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Q11" s="63"/>
    </row>
    <row r="12" spans="1:44" ht="21" customHeight="1" thickBot="1" x14ac:dyDescent="0.2">
      <c r="F12" s="398" t="s">
        <v>85</v>
      </c>
      <c r="G12" s="388"/>
      <c r="H12" s="388"/>
      <c r="I12" s="388"/>
      <c r="J12" s="388"/>
      <c r="K12" s="531"/>
      <c r="L12" s="532"/>
      <c r="M12" s="532"/>
      <c r="N12" s="532"/>
      <c r="O12" s="532"/>
      <c r="P12" s="103"/>
      <c r="Q12" s="104" t="s">
        <v>86</v>
      </c>
      <c r="R12" s="2"/>
      <c r="S12" s="398" t="s">
        <v>87</v>
      </c>
      <c r="T12" s="388"/>
      <c r="U12" s="388"/>
      <c r="V12" s="388"/>
      <c r="W12" s="533"/>
      <c r="X12" s="534"/>
      <c r="Y12" s="535"/>
      <c r="Z12" s="535"/>
      <c r="AA12" s="535"/>
      <c r="AB12" s="535"/>
      <c r="AC12" s="105"/>
      <c r="AD12" s="106" t="s">
        <v>88</v>
      </c>
      <c r="AE12" s="536" t="s">
        <v>89</v>
      </c>
      <c r="AF12" s="537"/>
      <c r="AG12" s="537"/>
      <c r="AH12" s="537"/>
      <c r="AI12" s="537"/>
      <c r="AJ12" s="537"/>
      <c r="AK12" s="537"/>
      <c r="AL12" s="537"/>
      <c r="AM12" s="537"/>
    </row>
    <row r="13" spans="1:44" ht="21" customHeight="1" thickBot="1" x14ac:dyDescent="0.2">
      <c r="F13" s="2"/>
      <c r="G13" s="2"/>
      <c r="H13" s="2"/>
      <c r="I13" s="2"/>
      <c r="J13" s="2"/>
      <c r="K13" s="2"/>
      <c r="L13" s="2"/>
      <c r="M13" s="2"/>
      <c r="N13" s="2"/>
      <c r="O13" s="2"/>
      <c r="P13" s="2"/>
      <c r="Q13" s="2"/>
      <c r="R13" s="2"/>
      <c r="S13" s="2"/>
      <c r="T13" s="2"/>
      <c r="U13" s="2"/>
      <c r="V13" s="2"/>
      <c r="W13" s="2"/>
      <c r="X13" s="505">
        <f>X12*2</f>
        <v>0</v>
      </c>
      <c r="Y13" s="506"/>
      <c r="Z13" s="506"/>
      <c r="AA13" s="506"/>
      <c r="AB13" s="506"/>
      <c r="AC13" s="103"/>
      <c r="AD13" s="104" t="s">
        <v>90</v>
      </c>
      <c r="AE13" s="64" t="s">
        <v>91</v>
      </c>
      <c r="AF13" s="60"/>
      <c r="AG13" s="6"/>
      <c r="AH13" s="65"/>
      <c r="AI13" s="65"/>
      <c r="AJ13" s="6"/>
      <c r="AK13" s="65"/>
      <c r="AL13" s="64"/>
    </row>
    <row r="14" spans="1:44" ht="4.5" customHeight="1" thickBot="1" x14ac:dyDescent="0.2">
      <c r="F14" s="2"/>
      <c r="G14" s="2"/>
      <c r="H14" s="2"/>
      <c r="I14" s="2"/>
      <c r="J14" s="2"/>
      <c r="K14" s="2"/>
      <c r="L14" s="2"/>
      <c r="M14" s="2"/>
      <c r="N14" s="2"/>
      <c r="O14" s="2"/>
      <c r="P14" s="2"/>
      <c r="Q14" s="2"/>
      <c r="R14" s="2"/>
      <c r="S14" s="2"/>
      <c r="T14" s="2"/>
      <c r="U14" s="2"/>
      <c r="V14" s="2"/>
      <c r="W14" s="2"/>
      <c r="X14" s="2"/>
      <c r="Y14" s="2"/>
      <c r="Z14" s="2"/>
      <c r="AA14" s="2"/>
      <c r="AB14" s="2"/>
      <c r="AC14" s="2"/>
      <c r="AD14" s="2"/>
      <c r="AF14" s="60"/>
      <c r="AG14" s="6"/>
      <c r="AH14" s="65"/>
      <c r="AI14" s="65"/>
      <c r="AJ14" s="6"/>
      <c r="AK14" s="5" t="s">
        <v>92</v>
      </c>
      <c r="AL14" s="33"/>
    </row>
    <row r="15" spans="1:44" ht="24" customHeight="1" thickBot="1" x14ac:dyDescent="0.2">
      <c r="F15" s="398" t="s">
        <v>134</v>
      </c>
      <c r="G15" s="388"/>
      <c r="H15" s="388"/>
      <c r="I15" s="388"/>
      <c r="J15" s="388"/>
      <c r="K15" s="388"/>
      <c r="L15" s="388"/>
      <c r="M15" s="388"/>
      <c r="N15" s="388"/>
      <c r="O15" s="388"/>
      <c r="P15" s="388"/>
      <c r="Q15" s="388"/>
      <c r="R15" s="507" t="str">
        <f>IF(AND(K12="",X12=""),"",K12+X13)</f>
        <v/>
      </c>
      <c r="S15" s="508"/>
      <c r="T15" s="508"/>
      <c r="U15" s="508"/>
      <c r="V15" s="508"/>
      <c r="W15" s="104" t="s">
        <v>93</v>
      </c>
      <c r="X15" s="2" t="s">
        <v>46</v>
      </c>
      <c r="Y15" s="2"/>
      <c r="Z15" s="2"/>
      <c r="AA15" s="2"/>
      <c r="AB15" s="2"/>
      <c r="AC15" s="2"/>
      <c r="AD15" s="2"/>
      <c r="AF15" s="60"/>
      <c r="AG15" s="6"/>
      <c r="AH15" s="6"/>
      <c r="AI15" s="65"/>
      <c r="AJ15" s="65"/>
      <c r="AK15" s="65"/>
    </row>
    <row r="16" spans="1:44" ht="4.5" customHeight="1" x14ac:dyDescent="0.15">
      <c r="AF16" s="66"/>
      <c r="AG16" s="67"/>
      <c r="AH16" s="67"/>
      <c r="AI16" s="67"/>
      <c r="AJ16" s="67"/>
      <c r="AK16" s="67"/>
      <c r="AL16" s="67"/>
    </row>
    <row r="17" spans="2:38" ht="17.25" customHeight="1" thickBot="1" x14ac:dyDescent="0.2">
      <c r="B17" s="488"/>
      <c r="C17" s="488"/>
      <c r="D17" s="59" t="s">
        <v>94</v>
      </c>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8"/>
      <c r="AH17" s="68"/>
      <c r="AI17" s="68"/>
      <c r="AJ17" s="68"/>
      <c r="AK17" s="68"/>
      <c r="AL17" s="68"/>
    </row>
    <row r="18" spans="2:38" ht="16.5" customHeight="1" x14ac:dyDescent="0.15">
      <c r="F18" s="107" t="s">
        <v>95</v>
      </c>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9"/>
      <c r="AG18" s="69"/>
      <c r="AH18" s="69"/>
      <c r="AI18" s="69"/>
      <c r="AJ18" s="69"/>
      <c r="AK18" s="69"/>
      <c r="AL18" s="70"/>
    </row>
    <row r="19" spans="2:38" ht="16.5" customHeight="1" x14ac:dyDescent="0.15">
      <c r="F19" s="110"/>
      <c r="G19" s="111"/>
      <c r="H19" s="2" t="s">
        <v>141</v>
      </c>
      <c r="I19" s="2"/>
      <c r="J19" s="2"/>
      <c r="K19" s="2"/>
      <c r="L19" s="2"/>
      <c r="M19" s="2"/>
      <c r="N19" s="2"/>
      <c r="O19" s="2"/>
      <c r="P19" s="2"/>
      <c r="Q19" s="2"/>
      <c r="R19" s="2"/>
      <c r="S19" s="2"/>
      <c r="T19" s="2"/>
      <c r="U19" s="2"/>
      <c r="V19" s="2"/>
      <c r="W19" s="2"/>
      <c r="X19" s="2"/>
      <c r="Y19" s="2"/>
      <c r="Z19" s="2"/>
      <c r="AA19" s="2"/>
      <c r="AB19" s="2"/>
      <c r="AC19" s="2"/>
      <c r="AD19" s="2"/>
      <c r="AE19" s="2"/>
      <c r="AF19" s="29"/>
      <c r="AG19" s="71"/>
      <c r="AH19" s="71"/>
      <c r="AI19" s="71"/>
      <c r="AJ19" s="71"/>
      <c r="AK19" s="71"/>
      <c r="AL19" s="72"/>
    </row>
    <row r="20" spans="2:38" ht="16.5" customHeight="1" x14ac:dyDescent="0.15">
      <c r="F20" s="110"/>
      <c r="G20" s="111"/>
      <c r="H20" s="2" t="s">
        <v>136</v>
      </c>
      <c r="I20" s="2"/>
      <c r="J20" s="2"/>
      <c r="K20" s="2"/>
      <c r="L20" s="2"/>
      <c r="M20" s="2"/>
      <c r="N20" s="2"/>
      <c r="O20" s="2"/>
      <c r="P20" s="2"/>
      <c r="Q20" s="2"/>
      <c r="R20" s="2"/>
      <c r="S20" s="2"/>
      <c r="T20" s="2"/>
      <c r="U20" s="2"/>
      <c r="V20" s="2"/>
      <c r="W20" s="2"/>
      <c r="X20" s="2"/>
      <c r="Y20" s="2"/>
      <c r="Z20" s="2"/>
      <c r="AA20" s="2"/>
      <c r="AB20" s="2"/>
      <c r="AC20" s="2"/>
      <c r="AD20" s="2"/>
      <c r="AE20" s="2"/>
      <c r="AF20" s="29"/>
      <c r="AG20" s="71"/>
      <c r="AH20" s="71"/>
      <c r="AI20" s="71"/>
      <c r="AJ20" s="71"/>
      <c r="AK20" s="71"/>
      <c r="AL20" s="72"/>
    </row>
    <row r="21" spans="2:38" ht="16.5" customHeight="1" x14ac:dyDescent="0.15">
      <c r="F21" s="110"/>
      <c r="G21" s="111"/>
      <c r="H21" s="2" t="s">
        <v>363</v>
      </c>
      <c r="I21" s="2"/>
      <c r="J21" s="2"/>
      <c r="K21" s="2"/>
      <c r="L21" s="2"/>
      <c r="M21" s="2"/>
      <c r="N21" s="2"/>
      <c r="O21" s="2"/>
      <c r="P21" s="2"/>
      <c r="Q21" s="2"/>
      <c r="R21" s="2"/>
      <c r="S21" s="2"/>
      <c r="T21" s="2"/>
      <c r="U21" s="2"/>
      <c r="V21" s="2"/>
      <c r="W21" s="2"/>
      <c r="X21" s="2"/>
      <c r="Y21" s="2"/>
      <c r="Z21" s="2"/>
      <c r="AA21" s="2"/>
      <c r="AB21" s="2"/>
      <c r="AC21" s="2"/>
      <c r="AD21" s="2"/>
      <c r="AE21" s="2"/>
      <c r="AF21" s="29"/>
      <c r="AG21" s="71"/>
      <c r="AH21" s="71"/>
      <c r="AI21" s="71"/>
      <c r="AJ21" s="71"/>
      <c r="AK21" s="71"/>
      <c r="AL21" s="72"/>
    </row>
    <row r="22" spans="2:38" ht="16.5" customHeight="1" x14ac:dyDescent="0.15">
      <c r="F22" s="110"/>
      <c r="G22" s="111"/>
      <c r="H22" s="2" t="s">
        <v>96</v>
      </c>
      <c r="I22" s="2"/>
      <c r="J22" s="2"/>
      <c r="K22" s="2"/>
      <c r="L22" s="2"/>
      <c r="M22" s="2"/>
      <c r="N22" s="2"/>
      <c r="O22" s="2"/>
      <c r="P22" s="2"/>
      <c r="Q22" s="2"/>
      <c r="R22" s="2"/>
      <c r="S22" s="2"/>
      <c r="T22" s="2"/>
      <c r="U22" s="2"/>
      <c r="V22" s="2"/>
      <c r="W22" s="2"/>
      <c r="X22" s="2"/>
      <c r="Y22" s="2"/>
      <c r="Z22" s="2"/>
      <c r="AA22" s="2"/>
      <c r="AB22" s="2"/>
      <c r="AC22" s="2"/>
      <c r="AD22" s="2"/>
      <c r="AE22" s="2"/>
      <c r="AF22" s="29"/>
      <c r="AG22" s="71"/>
      <c r="AH22" s="71"/>
      <c r="AI22" s="71"/>
      <c r="AJ22" s="71"/>
      <c r="AK22" s="71"/>
      <c r="AL22" s="72"/>
    </row>
    <row r="23" spans="2:38" ht="16.5" customHeight="1" x14ac:dyDescent="0.15">
      <c r="F23" s="110"/>
      <c r="G23" s="111"/>
      <c r="H23" s="2" t="s">
        <v>97</v>
      </c>
      <c r="I23" s="2"/>
      <c r="J23" s="2"/>
      <c r="K23" s="2"/>
      <c r="L23" s="2"/>
      <c r="M23" s="2"/>
      <c r="N23" s="2"/>
      <c r="O23" s="2"/>
      <c r="P23" s="2"/>
      <c r="Q23" s="2"/>
      <c r="R23" s="2"/>
      <c r="S23" s="2"/>
      <c r="T23" s="2"/>
      <c r="U23" s="2"/>
      <c r="V23" s="2"/>
      <c r="W23" s="2"/>
      <c r="X23" s="2"/>
      <c r="Y23" s="2"/>
      <c r="Z23" s="2"/>
      <c r="AA23" s="2"/>
      <c r="AB23" s="2"/>
      <c r="AC23" s="2"/>
      <c r="AD23" s="2"/>
      <c r="AE23" s="2"/>
      <c r="AF23" s="29"/>
      <c r="AG23" s="71"/>
      <c r="AH23" s="71"/>
      <c r="AI23" s="71"/>
      <c r="AJ23" s="71"/>
      <c r="AK23" s="71"/>
      <c r="AL23" s="72"/>
    </row>
    <row r="24" spans="2:38" ht="16.5" customHeight="1" x14ac:dyDescent="0.15">
      <c r="F24" s="110"/>
      <c r="G24" s="2"/>
      <c r="H24" s="2" t="s">
        <v>98</v>
      </c>
      <c r="I24" s="2"/>
      <c r="J24" s="2"/>
      <c r="K24" s="2"/>
      <c r="L24" s="2"/>
      <c r="M24" s="2"/>
      <c r="N24" s="111"/>
      <c r="O24" s="2" t="s">
        <v>99</v>
      </c>
      <c r="P24" s="2"/>
      <c r="Q24" s="2"/>
      <c r="R24" s="2"/>
      <c r="S24" s="2"/>
      <c r="T24" s="2"/>
      <c r="U24" s="2"/>
      <c r="V24" s="111"/>
      <c r="W24" s="2" t="s">
        <v>100</v>
      </c>
      <c r="X24" s="2"/>
      <c r="Y24" s="2"/>
      <c r="Z24" s="2"/>
      <c r="AA24" s="2"/>
      <c r="AB24" s="2"/>
      <c r="AC24" s="2"/>
      <c r="AD24" s="2"/>
      <c r="AE24" s="2"/>
      <c r="AF24" s="29"/>
      <c r="AG24" s="71"/>
      <c r="AH24" s="71"/>
      <c r="AI24" s="71"/>
      <c r="AJ24" s="71"/>
      <c r="AK24" s="71"/>
      <c r="AL24" s="72"/>
    </row>
    <row r="25" spans="2:38" ht="17.25" customHeight="1" x14ac:dyDescent="0.15">
      <c r="F25" s="516" t="s">
        <v>101</v>
      </c>
      <c r="G25" s="294"/>
      <c r="H25" s="294"/>
      <c r="I25" s="294"/>
      <c r="J25" s="294"/>
      <c r="K25" s="112" t="s">
        <v>102</v>
      </c>
      <c r="L25" s="113"/>
      <c r="M25" s="113"/>
      <c r="N25" s="113"/>
      <c r="O25" s="113"/>
      <c r="P25" s="113"/>
      <c r="Q25" s="113"/>
      <c r="R25" s="113"/>
      <c r="S25" s="113"/>
      <c r="T25" s="113"/>
      <c r="U25" s="113"/>
      <c r="V25" s="113"/>
      <c r="W25" s="113"/>
      <c r="X25" s="113"/>
      <c r="Y25" s="113"/>
      <c r="Z25" s="113"/>
      <c r="AA25" s="113"/>
      <c r="AB25" s="113"/>
      <c r="AC25" s="113"/>
      <c r="AD25" s="113"/>
      <c r="AE25" s="113"/>
      <c r="AF25" s="114"/>
      <c r="AG25" s="99"/>
      <c r="AH25" s="100"/>
      <c r="AI25" s="100"/>
      <c r="AJ25" s="100"/>
      <c r="AK25" s="100"/>
      <c r="AL25" s="101"/>
    </row>
    <row r="26" spans="2:38" ht="18.75" customHeight="1" x14ac:dyDescent="0.15">
      <c r="F26" s="516"/>
      <c r="G26" s="294"/>
      <c r="H26" s="294"/>
      <c r="I26" s="294"/>
      <c r="J26" s="294"/>
      <c r="K26" s="519" t="s">
        <v>103</v>
      </c>
      <c r="L26" s="459"/>
      <c r="M26" s="509"/>
      <c r="N26" s="509"/>
      <c r="O26" s="509"/>
      <c r="P26" s="459" t="s">
        <v>104</v>
      </c>
      <c r="Q26" s="459"/>
      <c r="R26" s="459"/>
      <c r="S26" s="509"/>
      <c r="T26" s="509"/>
      <c r="U26" s="509"/>
      <c r="V26" s="459" t="s">
        <v>105</v>
      </c>
      <c r="W26" s="459"/>
      <c r="X26" s="459" t="s">
        <v>106</v>
      </c>
      <c r="Y26" s="459"/>
      <c r="Z26" s="459"/>
      <c r="AA26" s="509"/>
      <c r="AB26" s="509"/>
      <c r="AC26" s="509"/>
      <c r="AD26" s="459" t="s">
        <v>104</v>
      </c>
      <c r="AE26" s="459"/>
      <c r="AF26" s="459"/>
      <c r="AG26" s="509"/>
      <c r="AH26" s="509"/>
      <c r="AI26" s="509"/>
      <c r="AJ26" s="459" t="s">
        <v>107</v>
      </c>
      <c r="AK26" s="459"/>
      <c r="AL26" s="511"/>
    </row>
    <row r="27" spans="2:38" ht="3" customHeight="1" thickBot="1" x14ac:dyDescent="0.2">
      <c r="F27" s="517"/>
      <c r="G27" s="518"/>
      <c r="H27" s="518"/>
      <c r="I27" s="518"/>
      <c r="J27" s="518"/>
      <c r="K27" s="520"/>
      <c r="L27" s="510"/>
      <c r="M27" s="115"/>
      <c r="N27" s="115"/>
      <c r="O27" s="115"/>
      <c r="P27" s="510"/>
      <c r="Q27" s="510"/>
      <c r="R27" s="510"/>
      <c r="S27" s="115"/>
      <c r="T27" s="115"/>
      <c r="U27" s="115"/>
      <c r="V27" s="510"/>
      <c r="W27" s="510"/>
      <c r="X27" s="510"/>
      <c r="Y27" s="510"/>
      <c r="Z27" s="510"/>
      <c r="AA27" s="115"/>
      <c r="AB27" s="115"/>
      <c r="AC27" s="115"/>
      <c r="AD27" s="510"/>
      <c r="AE27" s="510"/>
      <c r="AF27" s="510"/>
      <c r="AG27" s="115"/>
      <c r="AH27" s="115"/>
      <c r="AI27" s="115"/>
      <c r="AJ27" s="510"/>
      <c r="AK27" s="510"/>
      <c r="AL27" s="512"/>
    </row>
    <row r="28" spans="2:38" ht="67.5" customHeight="1" thickBot="1" x14ac:dyDescent="0.2">
      <c r="F28" s="513" t="s">
        <v>142</v>
      </c>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5"/>
    </row>
    <row r="29" spans="2:38" ht="18" customHeight="1" thickTop="1" x14ac:dyDescent="0.15">
      <c r="F29" s="500" t="s">
        <v>108</v>
      </c>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2"/>
    </row>
    <row r="30" spans="2:38" ht="12" customHeight="1" x14ac:dyDescent="0.15">
      <c r="F30" s="503" t="s">
        <v>109</v>
      </c>
      <c r="G30" s="459"/>
      <c r="H30" s="459"/>
      <c r="I30" s="459"/>
      <c r="J30" s="504"/>
      <c r="K30" s="504"/>
      <c r="L30" s="116" t="s">
        <v>110</v>
      </c>
      <c r="M30" s="116" t="s">
        <v>111</v>
      </c>
      <c r="N30" s="504"/>
      <c r="O30" s="504"/>
      <c r="P30" s="504"/>
      <c r="Q30" s="116" t="s">
        <v>112</v>
      </c>
      <c r="R30" s="116" t="s">
        <v>113</v>
      </c>
      <c r="S30" s="504"/>
      <c r="T30" s="504"/>
      <c r="U30" s="504"/>
      <c r="V30" s="116" t="s">
        <v>110</v>
      </c>
      <c r="W30" s="459"/>
      <c r="X30" s="477" t="s">
        <v>114</v>
      </c>
      <c r="Y30" s="478"/>
      <c r="Z30" s="478"/>
      <c r="AA30" s="478"/>
      <c r="AB30" s="478"/>
      <c r="AC30" s="478"/>
      <c r="AD30" s="481"/>
      <c r="AE30" s="481"/>
      <c r="AF30" s="481"/>
      <c r="AG30" s="481"/>
      <c r="AH30" s="481"/>
      <c r="AI30" s="481"/>
      <c r="AJ30" s="481"/>
      <c r="AK30" s="483" t="s">
        <v>110</v>
      </c>
      <c r="AL30" s="73"/>
    </row>
    <row r="31" spans="2:38" ht="3" customHeight="1" x14ac:dyDescent="0.15">
      <c r="F31" s="485"/>
      <c r="G31" s="460"/>
      <c r="H31" s="460"/>
      <c r="I31" s="460"/>
      <c r="J31" s="117"/>
      <c r="K31" s="117"/>
      <c r="L31" s="2"/>
      <c r="M31" s="2"/>
      <c r="N31" s="117"/>
      <c r="O31" s="117"/>
      <c r="P31" s="117"/>
      <c r="Q31" s="2"/>
      <c r="R31" s="2"/>
      <c r="S31" s="117"/>
      <c r="T31" s="117"/>
      <c r="U31" s="117"/>
      <c r="V31" s="2"/>
      <c r="W31" s="460"/>
      <c r="X31" s="479"/>
      <c r="Y31" s="480"/>
      <c r="Z31" s="480"/>
      <c r="AA31" s="480"/>
      <c r="AB31" s="480"/>
      <c r="AC31" s="480"/>
      <c r="AD31" s="302"/>
      <c r="AE31" s="302"/>
      <c r="AF31" s="302"/>
      <c r="AG31" s="302"/>
      <c r="AH31" s="302"/>
      <c r="AI31" s="302"/>
      <c r="AJ31" s="302"/>
      <c r="AK31" s="484"/>
      <c r="AL31" s="74"/>
    </row>
    <row r="32" spans="2:38" ht="12" customHeight="1" x14ac:dyDescent="0.15">
      <c r="F32" s="485" t="s">
        <v>115</v>
      </c>
      <c r="G32" s="460"/>
      <c r="H32" s="460"/>
      <c r="I32" s="460"/>
      <c r="J32" s="482"/>
      <c r="K32" s="482"/>
      <c r="L32" s="2" t="s">
        <v>110</v>
      </c>
      <c r="M32" s="2" t="s">
        <v>111</v>
      </c>
      <c r="N32" s="482"/>
      <c r="O32" s="482"/>
      <c r="P32" s="482"/>
      <c r="Q32" s="2" t="s">
        <v>112</v>
      </c>
      <c r="R32" s="2" t="s">
        <v>113</v>
      </c>
      <c r="S32" s="482"/>
      <c r="T32" s="482"/>
      <c r="U32" s="482"/>
      <c r="V32" s="2" t="s">
        <v>110</v>
      </c>
      <c r="W32" s="2"/>
      <c r="X32" s="479"/>
      <c r="Y32" s="480"/>
      <c r="Z32" s="480"/>
      <c r="AA32" s="480"/>
      <c r="AB32" s="480"/>
      <c r="AC32" s="480"/>
      <c r="AD32" s="482"/>
      <c r="AE32" s="482"/>
      <c r="AF32" s="482"/>
      <c r="AG32" s="482"/>
      <c r="AH32" s="482"/>
      <c r="AI32" s="482"/>
      <c r="AJ32" s="482"/>
      <c r="AK32" s="484"/>
      <c r="AL32" s="74"/>
    </row>
    <row r="33" spans="1:39" ht="3" customHeight="1" thickBot="1" x14ac:dyDescent="0.2">
      <c r="F33" s="486"/>
      <c r="G33" s="487"/>
      <c r="H33" s="487"/>
      <c r="I33" s="487"/>
      <c r="J33" s="118"/>
      <c r="K33" s="118"/>
      <c r="L33" s="119"/>
      <c r="M33" s="119"/>
      <c r="N33" s="118"/>
      <c r="O33" s="118"/>
      <c r="P33" s="118"/>
      <c r="Q33" s="119"/>
      <c r="R33" s="119"/>
      <c r="S33" s="118"/>
      <c r="T33" s="118"/>
      <c r="U33" s="118"/>
      <c r="V33" s="119"/>
      <c r="W33" s="119"/>
      <c r="X33" s="120"/>
      <c r="Y33" s="121"/>
      <c r="Z33" s="121"/>
      <c r="AA33" s="121"/>
      <c r="AB33" s="121"/>
      <c r="AC33" s="121"/>
      <c r="AD33" s="118"/>
      <c r="AE33" s="118"/>
      <c r="AF33" s="118"/>
      <c r="AG33" s="118"/>
      <c r="AH33" s="118"/>
      <c r="AI33" s="118"/>
      <c r="AJ33" s="118"/>
      <c r="AK33" s="75"/>
      <c r="AL33" s="76"/>
    </row>
    <row r="34" spans="1:39" ht="4.5" customHeight="1" thickTop="1" x14ac:dyDescent="0.15">
      <c r="AF34" s="57"/>
      <c r="AG34" s="71"/>
      <c r="AH34" s="77"/>
      <c r="AI34" s="77"/>
      <c r="AJ34" s="77"/>
      <c r="AK34" s="77"/>
      <c r="AL34" s="77"/>
    </row>
    <row r="35" spans="1:39" ht="17.25" customHeight="1" x14ac:dyDescent="0.15">
      <c r="B35" s="488"/>
      <c r="C35" s="488"/>
      <c r="D35" s="489" t="s">
        <v>116</v>
      </c>
      <c r="E35" s="489"/>
      <c r="F35" s="489"/>
      <c r="G35" s="489"/>
      <c r="H35" s="489"/>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row>
    <row r="36" spans="1:39" ht="17.25" customHeight="1" x14ac:dyDescent="0.15">
      <c r="B36" s="60"/>
      <c r="C36" s="60"/>
      <c r="D36" s="489"/>
      <c r="E36" s="489"/>
      <c r="F36" s="489"/>
      <c r="G36" s="489"/>
      <c r="H36" s="489"/>
      <c r="I36" s="489"/>
      <c r="J36" s="489"/>
      <c r="K36" s="489"/>
      <c r="L36" s="489"/>
      <c r="M36" s="489"/>
      <c r="N36" s="489"/>
      <c r="O36" s="489"/>
      <c r="P36" s="489"/>
      <c r="Q36" s="489"/>
      <c r="R36" s="489"/>
      <c r="S36" s="489"/>
      <c r="T36" s="489"/>
      <c r="U36" s="489"/>
      <c r="V36" s="489"/>
      <c r="W36" s="489"/>
      <c r="X36" s="489"/>
      <c r="Y36" s="489"/>
      <c r="Z36" s="489"/>
      <c r="AA36" s="489"/>
      <c r="AB36" s="489"/>
      <c r="AC36" s="489"/>
      <c r="AD36" s="489"/>
      <c r="AE36" s="489"/>
      <c r="AF36" s="489"/>
      <c r="AG36" s="489"/>
      <c r="AH36" s="489"/>
      <c r="AI36" s="489"/>
      <c r="AJ36" s="489"/>
      <c r="AK36" s="489"/>
      <c r="AL36" s="489"/>
      <c r="AM36" s="489"/>
    </row>
    <row r="37" spans="1:39" ht="15" customHeight="1" x14ac:dyDescent="0.15">
      <c r="F37" s="122" t="s">
        <v>117</v>
      </c>
      <c r="G37" s="42"/>
      <c r="H37" s="42"/>
      <c r="I37" s="42"/>
      <c r="J37" s="476"/>
      <c r="K37" s="476"/>
      <c r="L37" s="476"/>
      <c r="M37" s="476"/>
      <c r="N37" s="476"/>
      <c r="O37" s="42" t="s">
        <v>112</v>
      </c>
      <c r="P37" s="42"/>
      <c r="Q37" s="42"/>
      <c r="R37" s="42"/>
      <c r="S37" s="42"/>
      <c r="T37" s="42"/>
      <c r="U37" s="42"/>
      <c r="V37" s="42"/>
      <c r="W37" s="42"/>
      <c r="X37" s="42"/>
      <c r="Y37" s="42"/>
      <c r="Z37" s="42"/>
      <c r="AA37" s="42"/>
      <c r="AB37" s="42"/>
      <c r="AC37" s="42"/>
      <c r="AD37" s="42"/>
      <c r="AE37" s="42"/>
      <c r="AF37" s="123"/>
      <c r="AG37" s="78"/>
      <c r="AH37" s="78"/>
      <c r="AI37" s="78"/>
      <c r="AJ37" s="78"/>
      <c r="AK37" s="78"/>
      <c r="AL37" s="79"/>
    </row>
    <row r="38" spans="1:39" ht="3" customHeight="1" x14ac:dyDescent="0.15">
      <c r="F38" s="112"/>
      <c r="G38" s="113"/>
      <c r="H38" s="113"/>
      <c r="I38" s="113"/>
      <c r="J38" s="124"/>
      <c r="K38" s="124"/>
      <c r="L38" s="124"/>
      <c r="M38" s="124"/>
      <c r="N38" s="124"/>
      <c r="O38" s="113"/>
      <c r="P38" s="113"/>
      <c r="Q38" s="113"/>
      <c r="R38" s="113"/>
      <c r="S38" s="113"/>
      <c r="T38" s="113"/>
      <c r="U38" s="113"/>
      <c r="V38" s="113"/>
      <c r="W38" s="113"/>
      <c r="X38" s="113"/>
      <c r="Y38" s="113"/>
      <c r="Z38" s="113"/>
      <c r="AA38" s="113"/>
      <c r="AB38" s="113"/>
      <c r="AC38" s="113"/>
      <c r="AD38" s="113"/>
      <c r="AE38" s="113"/>
      <c r="AF38" s="114"/>
      <c r="AG38" s="80"/>
      <c r="AH38" s="80"/>
      <c r="AI38" s="80"/>
      <c r="AJ38" s="80"/>
      <c r="AK38" s="80"/>
      <c r="AL38" s="81"/>
    </row>
    <row r="39" spans="1:39" ht="17.25" customHeight="1" x14ac:dyDescent="0.15">
      <c r="F39" s="125" t="s">
        <v>118</v>
      </c>
      <c r="G39" s="2"/>
      <c r="H39" s="2"/>
      <c r="I39" s="2"/>
      <c r="J39" s="2"/>
      <c r="K39" s="2"/>
      <c r="L39" s="2"/>
      <c r="M39" s="2"/>
      <c r="N39" s="2"/>
      <c r="O39" s="2"/>
      <c r="P39" s="2"/>
      <c r="Q39" s="2"/>
      <c r="R39" s="2"/>
      <c r="S39" s="2"/>
      <c r="T39" s="2"/>
      <c r="U39" s="2"/>
      <c r="V39" s="2"/>
      <c r="W39" s="2"/>
      <c r="X39" s="2"/>
      <c r="Y39" s="2"/>
      <c r="Z39" s="2"/>
      <c r="AA39" s="2"/>
      <c r="AB39" s="2"/>
      <c r="AC39" s="2"/>
      <c r="AD39" s="2"/>
      <c r="AE39" s="2"/>
      <c r="AF39" s="29"/>
      <c r="AG39" s="28" t="s">
        <v>135</v>
      </c>
      <c r="AH39" s="28"/>
      <c r="AI39" s="28"/>
      <c r="AJ39" s="28"/>
      <c r="AK39" s="28"/>
      <c r="AL39" s="82"/>
    </row>
    <row r="40" spans="1:39" ht="14.25" customHeight="1" x14ac:dyDescent="0.15">
      <c r="F40" s="125"/>
      <c r="G40" s="490"/>
      <c r="H40" s="490"/>
      <c r="I40" s="490"/>
      <c r="J40" s="490"/>
      <c r="K40" s="490"/>
      <c r="L40" s="490"/>
      <c r="M40" s="490"/>
      <c r="N40" s="490"/>
      <c r="O40" s="2" t="s">
        <v>119</v>
      </c>
      <c r="P40" s="2"/>
      <c r="Q40" s="2"/>
      <c r="R40" s="2"/>
      <c r="S40" s="2"/>
      <c r="T40" s="2"/>
      <c r="U40" s="2"/>
      <c r="V40" s="2"/>
      <c r="W40" s="2"/>
      <c r="X40" s="491"/>
      <c r="Y40" s="491"/>
      <c r="Z40" s="491"/>
      <c r="AA40" s="491"/>
      <c r="AB40" s="491"/>
      <c r="AC40" s="2" t="s">
        <v>120</v>
      </c>
      <c r="AD40" s="2"/>
      <c r="AE40" s="2"/>
      <c r="AF40" s="29"/>
      <c r="AG40" s="28"/>
      <c r="AH40" s="28"/>
      <c r="AI40" s="28"/>
      <c r="AJ40" s="28"/>
      <c r="AK40" s="28"/>
      <c r="AL40" s="82"/>
    </row>
    <row r="41" spans="1:39" ht="3" customHeight="1" x14ac:dyDescent="0.15">
      <c r="F41" s="83"/>
      <c r="G41" s="84"/>
      <c r="H41" s="84"/>
      <c r="I41" s="84"/>
      <c r="J41" s="84"/>
      <c r="K41" s="84"/>
      <c r="L41" s="84"/>
      <c r="M41" s="84"/>
      <c r="N41" s="84"/>
      <c r="O41" s="58"/>
      <c r="P41" s="58"/>
      <c r="Q41" s="58"/>
      <c r="R41" s="58"/>
      <c r="S41" s="58"/>
      <c r="T41" s="58"/>
      <c r="U41" s="58"/>
      <c r="V41" s="58"/>
      <c r="W41" s="58"/>
      <c r="X41" s="84"/>
      <c r="Y41" s="84"/>
      <c r="Z41" s="84"/>
      <c r="AA41" s="84"/>
      <c r="AB41" s="84"/>
      <c r="AC41" s="58"/>
      <c r="AD41" s="58"/>
      <c r="AE41" s="58"/>
      <c r="AF41" s="34"/>
      <c r="AG41" s="85"/>
      <c r="AH41" s="85"/>
      <c r="AI41" s="85"/>
      <c r="AJ41" s="85"/>
      <c r="AK41" s="85"/>
      <c r="AL41" s="86"/>
    </row>
    <row r="42" spans="1:39" ht="3.75" customHeight="1" x14ac:dyDescent="0.15">
      <c r="AF42" s="57"/>
      <c r="AG42" s="57"/>
      <c r="AH42" s="24"/>
      <c r="AI42" s="24"/>
      <c r="AJ42" s="62"/>
      <c r="AK42" s="62"/>
      <c r="AL42" s="62"/>
      <c r="AM42" s="24"/>
    </row>
    <row r="43" spans="1:39" ht="17.25" x14ac:dyDescent="0.15">
      <c r="B43" s="488"/>
      <c r="C43" s="488"/>
      <c r="D43" s="59" t="s">
        <v>121</v>
      </c>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1"/>
    </row>
    <row r="44" spans="1:39" ht="21" customHeight="1" x14ac:dyDescent="0.15">
      <c r="F44" s="122" t="s">
        <v>122</v>
      </c>
      <c r="G44" s="42"/>
      <c r="H44" s="42"/>
      <c r="I44" s="42"/>
      <c r="J44" s="476"/>
      <c r="K44" s="476"/>
      <c r="L44" s="476"/>
      <c r="M44" s="476"/>
      <c r="N44" s="476"/>
      <c r="O44" s="42" t="s">
        <v>123</v>
      </c>
      <c r="P44" s="42"/>
      <c r="Q44" s="42"/>
      <c r="R44" s="42"/>
      <c r="S44" s="476"/>
      <c r="T44" s="476"/>
      <c r="U44" s="476"/>
      <c r="V44" s="42" t="s">
        <v>110</v>
      </c>
      <c r="W44" s="42"/>
      <c r="X44" s="42" t="s">
        <v>124</v>
      </c>
      <c r="Y44" s="42"/>
      <c r="Z44" s="476"/>
      <c r="AA44" s="476"/>
      <c r="AB44" s="476"/>
      <c r="AC44" s="476"/>
      <c r="AD44" s="42" t="s">
        <v>125</v>
      </c>
      <c r="AE44" s="42"/>
      <c r="AF44" s="123"/>
      <c r="AG44" s="78"/>
      <c r="AH44" s="78"/>
      <c r="AI44" s="78"/>
      <c r="AJ44" s="78"/>
      <c r="AK44" s="78"/>
      <c r="AL44" s="79"/>
    </row>
    <row r="45" spans="1:39" ht="3" customHeight="1" x14ac:dyDescent="0.15">
      <c r="F45" s="83"/>
      <c r="G45" s="58"/>
      <c r="H45" s="58"/>
      <c r="I45" s="58"/>
      <c r="J45" s="84"/>
      <c r="K45" s="84"/>
      <c r="L45" s="84"/>
      <c r="M45" s="84"/>
      <c r="N45" s="84"/>
      <c r="O45" s="58"/>
      <c r="P45" s="58"/>
      <c r="Q45" s="58"/>
      <c r="R45" s="58"/>
      <c r="S45" s="84"/>
      <c r="T45" s="84"/>
      <c r="U45" s="84"/>
      <c r="V45" s="58"/>
      <c r="W45" s="58"/>
      <c r="X45" s="58"/>
      <c r="Y45" s="58"/>
      <c r="Z45" s="84"/>
      <c r="AA45" s="84"/>
      <c r="AB45" s="84"/>
      <c r="AC45" s="84"/>
      <c r="AD45" s="58"/>
      <c r="AE45" s="58"/>
      <c r="AF45" s="34"/>
      <c r="AG45" s="87"/>
      <c r="AH45" s="87"/>
      <c r="AI45" s="87"/>
      <c r="AJ45" s="87"/>
      <c r="AK45" s="87"/>
      <c r="AL45" s="88"/>
    </row>
    <row r="46" spans="1:39" ht="3.75" customHeight="1" thickBot="1" x14ac:dyDescent="0.2">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90"/>
      <c r="AH46" s="90"/>
      <c r="AI46" s="90"/>
      <c r="AJ46" s="90"/>
      <c r="AK46" s="90"/>
      <c r="AL46" s="90"/>
      <c r="AM46" s="89"/>
    </row>
    <row r="47" spans="1:39" ht="3.75" customHeight="1" thickBot="1" x14ac:dyDescent="0.2">
      <c r="AG47" s="71"/>
      <c r="AH47" s="71"/>
      <c r="AI47" s="71"/>
      <c r="AJ47" s="71"/>
      <c r="AK47" s="71"/>
      <c r="AL47" s="71"/>
    </row>
    <row r="48" spans="1:39" s="91" customFormat="1" ht="31.5" customHeight="1" thickBot="1" x14ac:dyDescent="0.2">
      <c r="B48" s="92" t="s">
        <v>126</v>
      </c>
      <c r="C48" s="93"/>
      <c r="D48" s="94"/>
      <c r="E48" s="94"/>
      <c r="F48" s="94"/>
      <c r="G48" s="94"/>
      <c r="H48" s="94"/>
      <c r="I48" s="94"/>
      <c r="J48" s="94"/>
      <c r="K48" s="94"/>
      <c r="L48" s="94"/>
      <c r="M48" s="94"/>
      <c r="N48" s="94"/>
      <c r="O48" s="94"/>
      <c r="P48" s="94"/>
      <c r="Q48" s="94"/>
      <c r="R48" s="94"/>
      <c r="S48" s="94"/>
      <c r="T48" s="94"/>
      <c r="U48" s="95"/>
      <c r="AF48" s="51"/>
      <c r="AG48" s="51"/>
      <c r="AH48" s="51"/>
      <c r="AI48" s="51"/>
      <c r="AJ48" s="51"/>
      <c r="AK48" s="51"/>
      <c r="AL48" s="51"/>
    </row>
    <row r="49" spans="2:39" s="91" customFormat="1" ht="3.75" customHeight="1" x14ac:dyDescent="0.15">
      <c r="B49" s="51"/>
      <c r="C49" s="51"/>
      <c r="AF49" s="51"/>
      <c r="AG49" s="51"/>
      <c r="AH49" s="51"/>
      <c r="AI49" s="51"/>
      <c r="AJ49" s="51"/>
      <c r="AK49" s="51"/>
      <c r="AL49" s="51"/>
    </row>
    <row r="50" spans="2:39" ht="24.75" customHeight="1" x14ac:dyDescent="0.15">
      <c r="B50" s="488"/>
      <c r="C50" s="488"/>
      <c r="D50" s="51"/>
      <c r="E50" s="51"/>
      <c r="F50" s="492" t="s">
        <v>127</v>
      </c>
      <c r="G50" s="493"/>
      <c r="H50" s="493"/>
      <c r="I50" s="493"/>
      <c r="J50" s="123" t="s">
        <v>128</v>
      </c>
      <c r="K50" s="476"/>
      <c r="L50" s="476"/>
      <c r="M50" s="476"/>
      <c r="N50" s="476"/>
      <c r="O50" s="476"/>
      <c r="P50" s="126" t="s">
        <v>110</v>
      </c>
      <c r="Q50" s="42"/>
      <c r="R50" s="496" t="s">
        <v>129</v>
      </c>
      <c r="S50" s="496"/>
      <c r="T50" s="496"/>
      <c r="U50" s="496"/>
      <c r="V50" s="496"/>
      <c r="W50" s="496"/>
      <c r="X50" s="496"/>
      <c r="Y50" s="496"/>
      <c r="Z50" s="496"/>
      <c r="AA50" s="496"/>
      <c r="AB50" s="496"/>
      <c r="AC50" s="496"/>
      <c r="AD50" s="496"/>
      <c r="AE50" s="496"/>
      <c r="AF50" s="496"/>
      <c r="AG50" s="496"/>
      <c r="AH50" s="496"/>
      <c r="AI50" s="496"/>
      <c r="AJ50" s="496"/>
      <c r="AK50" s="496"/>
      <c r="AL50" s="497"/>
    </row>
    <row r="51" spans="2:39" ht="16.5" customHeight="1" x14ac:dyDescent="0.15">
      <c r="B51" s="60"/>
      <c r="C51" s="60"/>
      <c r="D51" s="51"/>
      <c r="E51" s="51"/>
      <c r="F51" s="494"/>
      <c r="G51" s="495"/>
      <c r="H51" s="495"/>
      <c r="I51" s="495"/>
      <c r="J51" s="124"/>
      <c r="K51" s="124"/>
      <c r="L51" s="124"/>
      <c r="M51" s="124"/>
      <c r="N51" s="124"/>
      <c r="O51" s="124"/>
      <c r="P51" s="113"/>
      <c r="Q51" s="113"/>
      <c r="R51" s="498"/>
      <c r="S51" s="498"/>
      <c r="T51" s="498"/>
      <c r="U51" s="498"/>
      <c r="V51" s="498"/>
      <c r="W51" s="498"/>
      <c r="X51" s="498"/>
      <c r="Y51" s="498"/>
      <c r="Z51" s="498"/>
      <c r="AA51" s="498"/>
      <c r="AB51" s="498"/>
      <c r="AC51" s="498"/>
      <c r="AD51" s="498"/>
      <c r="AE51" s="498"/>
      <c r="AF51" s="498"/>
      <c r="AG51" s="498"/>
      <c r="AH51" s="498"/>
      <c r="AI51" s="498"/>
      <c r="AJ51" s="498"/>
      <c r="AK51" s="498"/>
      <c r="AL51" s="499"/>
    </row>
    <row r="52" spans="2:39" ht="16.5" customHeight="1" x14ac:dyDescent="0.15">
      <c r="B52" s="66"/>
      <c r="C52" s="66"/>
      <c r="D52" s="64"/>
      <c r="E52" s="64"/>
      <c r="F52" s="461" t="s">
        <v>130</v>
      </c>
      <c r="G52" s="462"/>
      <c r="H52" s="462"/>
      <c r="I52" s="463"/>
      <c r="J52" s="9" t="s">
        <v>131</v>
      </c>
      <c r="K52" s="29"/>
      <c r="L52" s="29"/>
      <c r="M52" s="29"/>
      <c r="N52" s="29"/>
      <c r="O52" s="29"/>
      <c r="P52" s="2"/>
      <c r="Q52" s="2"/>
      <c r="R52" s="17"/>
      <c r="S52" s="17"/>
      <c r="T52" s="17"/>
      <c r="U52" s="17"/>
      <c r="V52" s="17"/>
      <c r="W52" s="17"/>
      <c r="X52" s="17"/>
      <c r="Y52" s="17"/>
      <c r="Z52" s="17"/>
      <c r="AA52" s="17"/>
      <c r="AB52" s="17"/>
      <c r="AC52" s="17"/>
      <c r="AD52" s="17"/>
      <c r="AE52" s="17"/>
      <c r="AF52" s="17"/>
      <c r="AG52" s="17"/>
      <c r="AH52" s="17"/>
      <c r="AI52" s="17"/>
      <c r="AJ52" s="17"/>
      <c r="AK52" s="17"/>
      <c r="AL52" s="14"/>
    </row>
    <row r="53" spans="2:39" ht="16.5" customHeight="1" x14ac:dyDescent="0.15">
      <c r="B53" s="66"/>
      <c r="C53" s="66"/>
      <c r="D53" s="64"/>
      <c r="E53" s="64"/>
      <c r="F53" s="347"/>
      <c r="G53" s="464"/>
      <c r="H53" s="464"/>
      <c r="I53" s="465"/>
      <c r="J53" s="29"/>
      <c r="K53" s="111"/>
      <c r="L53" s="9" t="s">
        <v>147</v>
      </c>
      <c r="M53" s="29"/>
      <c r="N53" s="29"/>
      <c r="O53" s="29"/>
      <c r="P53" s="2"/>
      <c r="Q53" s="2"/>
      <c r="R53" s="17"/>
      <c r="S53" s="17"/>
      <c r="T53" s="144"/>
      <c r="U53" s="144"/>
      <c r="V53" s="144"/>
      <c r="W53" s="144"/>
      <c r="X53" s="144"/>
      <c r="Y53" s="144"/>
      <c r="Z53" s="17"/>
      <c r="AA53" s="17"/>
      <c r="AB53" s="17"/>
      <c r="AD53" s="4" t="s">
        <v>143</v>
      </c>
      <c r="AE53" s="299"/>
      <c r="AF53" s="299"/>
      <c r="AG53" s="299"/>
      <c r="AH53" s="299"/>
      <c r="AI53" s="299"/>
      <c r="AJ53" s="299"/>
      <c r="AL53" s="102"/>
    </row>
    <row r="54" spans="2:39" ht="16.5" customHeight="1" x14ac:dyDescent="0.15">
      <c r="B54" s="66"/>
      <c r="C54" s="66"/>
      <c r="D54" s="64"/>
      <c r="E54" s="64"/>
      <c r="F54" s="347"/>
      <c r="G54" s="464"/>
      <c r="H54" s="464"/>
      <c r="I54" s="465"/>
      <c r="J54" s="29"/>
      <c r="K54" s="111"/>
      <c r="L54" s="9" t="s">
        <v>144</v>
      </c>
      <c r="M54" s="29"/>
      <c r="N54" s="29"/>
      <c r="O54" s="29"/>
      <c r="P54" s="2"/>
      <c r="Q54" s="2"/>
      <c r="R54" s="17"/>
      <c r="S54" s="17"/>
      <c r="T54" s="17"/>
      <c r="U54" s="17"/>
      <c r="V54" s="17"/>
      <c r="W54" s="17"/>
      <c r="X54" s="17"/>
      <c r="Y54" s="17"/>
      <c r="Z54" s="17"/>
      <c r="AA54" s="17"/>
      <c r="AB54" s="17"/>
      <c r="AD54" s="4" t="s">
        <v>143</v>
      </c>
      <c r="AE54" s="299"/>
      <c r="AF54" s="299"/>
      <c r="AG54" s="299"/>
      <c r="AH54" s="299"/>
      <c r="AI54" s="299"/>
      <c r="AJ54" s="299"/>
      <c r="AL54" s="102"/>
    </row>
    <row r="55" spans="2:39" ht="16.5" customHeight="1" x14ac:dyDescent="0.15">
      <c r="B55" s="66"/>
      <c r="C55" s="66"/>
      <c r="D55" s="64"/>
      <c r="E55" s="64"/>
      <c r="F55" s="347"/>
      <c r="G55" s="464"/>
      <c r="H55" s="464"/>
      <c r="I55" s="465"/>
      <c r="J55" s="29"/>
      <c r="K55" s="111"/>
      <c r="L55" s="9" t="s">
        <v>145</v>
      </c>
      <c r="M55" s="29"/>
      <c r="N55" s="29"/>
      <c r="O55" s="29"/>
      <c r="P55" s="2"/>
      <c r="Q55" s="2"/>
      <c r="R55" s="17"/>
      <c r="S55" s="17"/>
      <c r="T55" s="17"/>
      <c r="U55" s="17"/>
      <c r="V55" s="17"/>
      <c r="W55" s="17"/>
      <c r="X55" s="17"/>
      <c r="Y55" s="17"/>
      <c r="Z55" s="17"/>
      <c r="AA55" s="17"/>
      <c r="AB55" s="17"/>
      <c r="AD55" s="4" t="s">
        <v>143</v>
      </c>
      <c r="AE55" s="299"/>
      <c r="AF55" s="299"/>
      <c r="AG55" s="299"/>
      <c r="AH55" s="299"/>
      <c r="AI55" s="299"/>
      <c r="AJ55" s="299"/>
      <c r="AL55" s="102"/>
    </row>
    <row r="56" spans="2:39" ht="16.5" customHeight="1" x14ac:dyDescent="0.15">
      <c r="B56" s="66"/>
      <c r="C56" s="66"/>
      <c r="D56" s="64"/>
      <c r="E56" s="64"/>
      <c r="F56" s="347"/>
      <c r="G56" s="464"/>
      <c r="H56" s="464"/>
      <c r="I56" s="465"/>
      <c r="J56" s="29"/>
      <c r="K56" s="111"/>
      <c r="L56" s="9" t="s">
        <v>146</v>
      </c>
      <c r="M56" s="29"/>
      <c r="N56" s="29"/>
      <c r="O56" s="29"/>
      <c r="P56" s="2"/>
      <c r="Q56" s="2"/>
      <c r="R56" s="17"/>
      <c r="S56" s="17"/>
      <c r="T56" s="17"/>
      <c r="U56" s="17"/>
      <c r="V56" s="17"/>
      <c r="W56" s="17"/>
      <c r="X56" s="17"/>
      <c r="Y56" s="17"/>
      <c r="Z56" s="17"/>
      <c r="AA56" s="17"/>
      <c r="AB56" s="17"/>
      <c r="AD56" s="4" t="s">
        <v>143</v>
      </c>
      <c r="AE56" s="299"/>
      <c r="AF56" s="299"/>
      <c r="AG56" s="299"/>
      <c r="AH56" s="299"/>
      <c r="AI56" s="299"/>
      <c r="AJ56" s="299"/>
      <c r="AL56" s="102"/>
    </row>
    <row r="57" spans="2:39" ht="16.5" customHeight="1" x14ac:dyDescent="0.15">
      <c r="B57" s="66"/>
      <c r="C57" s="66"/>
      <c r="D57" s="64"/>
      <c r="E57" s="64"/>
      <c r="F57" s="347"/>
      <c r="G57" s="464"/>
      <c r="H57" s="464"/>
      <c r="I57" s="465"/>
      <c r="J57" s="29"/>
      <c r="K57" s="469" t="s">
        <v>148</v>
      </c>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c r="AI57" s="470"/>
      <c r="AJ57" s="470"/>
      <c r="AK57" s="470"/>
      <c r="AL57" s="471"/>
    </row>
    <row r="58" spans="2:39" ht="16.5" customHeight="1" x14ac:dyDescent="0.15">
      <c r="B58" s="66"/>
      <c r="C58" s="66"/>
      <c r="D58" s="64"/>
      <c r="E58" s="64"/>
      <c r="F58" s="347"/>
      <c r="G58" s="464"/>
      <c r="H58" s="464"/>
      <c r="I58" s="465"/>
      <c r="J58" s="9" t="s">
        <v>132</v>
      </c>
      <c r="K58" s="29"/>
      <c r="L58" s="29"/>
      <c r="M58" s="29"/>
      <c r="N58" s="29"/>
      <c r="O58" s="29"/>
      <c r="P58" s="2"/>
      <c r="Q58" s="2"/>
      <c r="R58" s="17"/>
      <c r="S58" s="17"/>
      <c r="T58" s="17"/>
      <c r="U58" s="17"/>
      <c r="V58" s="17"/>
      <c r="W58" s="17"/>
      <c r="X58" s="17"/>
      <c r="Y58" s="17"/>
      <c r="Z58" s="17"/>
      <c r="AA58" s="17"/>
      <c r="AB58" s="17"/>
      <c r="AC58" s="17"/>
      <c r="AD58" s="17"/>
      <c r="AE58" s="17"/>
      <c r="AF58" s="17"/>
      <c r="AG58" s="17"/>
      <c r="AH58" s="17"/>
      <c r="AI58" s="17"/>
      <c r="AJ58" s="17"/>
      <c r="AK58" s="17"/>
      <c r="AL58" s="14"/>
    </row>
    <row r="59" spans="2:39" ht="12.95" customHeight="1" x14ac:dyDescent="0.15">
      <c r="B59" s="60"/>
      <c r="C59" s="60"/>
      <c r="D59" s="51"/>
      <c r="E59" s="51"/>
      <c r="F59" s="347"/>
      <c r="G59" s="464"/>
      <c r="H59" s="464"/>
      <c r="I59" s="465"/>
      <c r="J59" s="29"/>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H59" s="472"/>
      <c r="AI59" s="472"/>
      <c r="AJ59" s="472"/>
      <c r="AK59" s="472"/>
      <c r="AL59" s="473"/>
    </row>
    <row r="60" spans="2:39" ht="12.95" customHeight="1" x14ac:dyDescent="0.15">
      <c r="B60" s="60"/>
      <c r="C60" s="60"/>
      <c r="D60" s="51"/>
      <c r="E60" s="51"/>
      <c r="F60" s="347"/>
      <c r="G60" s="464"/>
      <c r="H60" s="464"/>
      <c r="I60" s="465"/>
      <c r="J60" s="29"/>
      <c r="K60" s="472"/>
      <c r="L60" s="472"/>
      <c r="M60" s="472"/>
      <c r="N60" s="472"/>
      <c r="O60" s="472"/>
      <c r="P60" s="472"/>
      <c r="Q60" s="472"/>
      <c r="R60" s="472"/>
      <c r="S60" s="472"/>
      <c r="T60" s="472"/>
      <c r="U60" s="472"/>
      <c r="V60" s="472"/>
      <c r="W60" s="472"/>
      <c r="X60" s="472"/>
      <c r="Y60" s="472"/>
      <c r="Z60" s="472"/>
      <c r="AA60" s="472"/>
      <c r="AB60" s="472"/>
      <c r="AC60" s="472"/>
      <c r="AD60" s="472"/>
      <c r="AE60" s="472"/>
      <c r="AF60" s="472"/>
      <c r="AG60" s="472"/>
      <c r="AH60" s="472"/>
      <c r="AI60" s="472"/>
      <c r="AJ60" s="472"/>
      <c r="AK60" s="472"/>
      <c r="AL60" s="473"/>
    </row>
    <row r="61" spans="2:39" ht="12.95" customHeight="1" x14ac:dyDescent="0.15">
      <c r="F61" s="466"/>
      <c r="G61" s="467"/>
      <c r="H61" s="467"/>
      <c r="I61" s="468"/>
      <c r="J61" s="30"/>
      <c r="K61" s="474"/>
      <c r="L61" s="474"/>
      <c r="M61" s="474"/>
      <c r="N61" s="474"/>
      <c r="O61" s="474"/>
      <c r="P61" s="474"/>
      <c r="Q61" s="474"/>
      <c r="R61" s="474"/>
      <c r="S61" s="474"/>
      <c r="T61" s="474"/>
      <c r="U61" s="474"/>
      <c r="V61" s="474"/>
      <c r="W61" s="474"/>
      <c r="X61" s="474"/>
      <c r="Y61" s="474"/>
      <c r="Z61" s="474"/>
      <c r="AA61" s="474"/>
      <c r="AB61" s="474"/>
      <c r="AC61" s="474"/>
      <c r="AD61" s="474"/>
      <c r="AE61" s="474"/>
      <c r="AF61" s="474"/>
      <c r="AG61" s="474"/>
      <c r="AH61" s="474"/>
      <c r="AI61" s="474"/>
      <c r="AJ61" s="474"/>
      <c r="AK61" s="474"/>
      <c r="AL61" s="475"/>
      <c r="AM61" s="24"/>
    </row>
    <row r="62" spans="2:39" ht="12.95" customHeight="1" x14ac:dyDescent="0.15"/>
    <row r="63" spans="2:39" ht="12.95" customHeight="1" x14ac:dyDescent="0.15"/>
    <row r="64" spans="2:39" ht="12.95" customHeight="1" x14ac:dyDescent="0.15"/>
    <row r="65" ht="12.95" customHeight="1" x14ac:dyDescent="0.15"/>
    <row r="66" ht="12.95" customHeight="1" x14ac:dyDescent="0.15"/>
    <row r="67" ht="12.95" customHeight="1" x14ac:dyDescent="0.15"/>
    <row r="68" ht="12.95" customHeight="1" x14ac:dyDescent="0.15"/>
    <row r="69" ht="12.95" customHeight="1" x14ac:dyDescent="0.15"/>
    <row r="70" ht="12.95" customHeight="1" x14ac:dyDescent="0.15"/>
    <row r="71" ht="12.95" customHeight="1" x14ac:dyDescent="0.15"/>
    <row r="72" ht="12.95" customHeight="1" x14ac:dyDescent="0.15"/>
  </sheetData>
  <sheetProtection algorithmName="SHA-512" hashValue="tDeARrMhqysHs3YsqIZuwUv67UV7olrqq75xP3aeX1dxJmoYNJawmYoRgZSk+ayXyicclXfFBqueo8jcyD+Hng==" saltValue="hIhesWYWioomoXaFMqr/nQ==" spinCount="100000" sheet="1" objects="1" scenarios="1" selectLockedCells="1"/>
  <mergeCells count="64">
    <mergeCell ref="B7:U8"/>
    <mergeCell ref="V7:AM8"/>
    <mergeCell ref="B10:C10"/>
    <mergeCell ref="F11:AM11"/>
    <mergeCell ref="F12:J12"/>
    <mergeCell ref="K12:O12"/>
    <mergeCell ref="S12:W12"/>
    <mergeCell ref="X12:AB12"/>
    <mergeCell ref="AE12:AM12"/>
    <mergeCell ref="B17:C17"/>
    <mergeCell ref="F25:J27"/>
    <mergeCell ref="K26:L27"/>
    <mergeCell ref="M26:O26"/>
    <mergeCell ref="P26:R27"/>
    <mergeCell ref="F29:AL29"/>
    <mergeCell ref="F30:I31"/>
    <mergeCell ref="J30:K30"/>
    <mergeCell ref="X13:AB13"/>
    <mergeCell ref="F15:Q15"/>
    <mergeCell ref="R15:V15"/>
    <mergeCell ref="S26:U26"/>
    <mergeCell ref="V26:W27"/>
    <mergeCell ref="AG26:AI26"/>
    <mergeCell ref="AJ26:AL27"/>
    <mergeCell ref="F28:AL28"/>
    <mergeCell ref="X26:Z27"/>
    <mergeCell ref="AA26:AC26"/>
    <mergeCell ref="AD26:AF27"/>
    <mergeCell ref="N30:P30"/>
    <mergeCell ref="S30:U30"/>
    <mergeCell ref="B35:C35"/>
    <mergeCell ref="D35:AM36"/>
    <mergeCell ref="AE54:AJ54"/>
    <mergeCell ref="G40:N40"/>
    <mergeCell ref="X40:AB40"/>
    <mergeCell ref="B50:C50"/>
    <mergeCell ref="F50:I51"/>
    <mergeCell ref="K50:O50"/>
    <mergeCell ref="R50:AL51"/>
    <mergeCell ref="B43:C43"/>
    <mergeCell ref="J44:N44"/>
    <mergeCell ref="S44:U44"/>
    <mergeCell ref="Z44:AC44"/>
    <mergeCell ref="AE55:AJ55"/>
    <mergeCell ref="AE53:AJ53"/>
    <mergeCell ref="W30:W31"/>
    <mergeCell ref="F52:I61"/>
    <mergeCell ref="K57:AL57"/>
    <mergeCell ref="K59:AL61"/>
    <mergeCell ref="J37:N37"/>
    <mergeCell ref="X30:AC32"/>
    <mergeCell ref="AD30:AJ32"/>
    <mergeCell ref="AK30:AK32"/>
    <mergeCell ref="F32:I33"/>
    <mergeCell ref="J32:K32"/>
    <mergeCell ref="N32:P32"/>
    <mergeCell ref="S32:U32"/>
    <mergeCell ref="AE56:AJ56"/>
    <mergeCell ref="A1:AK1"/>
    <mergeCell ref="J3:U4"/>
    <mergeCell ref="AB4:AL4"/>
    <mergeCell ref="A5:Y5"/>
    <mergeCell ref="AF5:AK5"/>
    <mergeCell ref="AB3:AL3"/>
  </mergeCells>
  <phoneticPr fontId="1"/>
  <dataValidations count="1">
    <dataValidation imeMode="on" allowBlank="1" showInputMessage="1" showErrorMessage="1" sqref="G40:N40 K59:AL61" xr:uid="{00000000-0002-0000-0300-000000000000}"/>
  </dataValidations>
  <printOptions verticalCentered="1"/>
  <pageMargins left="0.86614173228346458" right="0.39370078740157483" top="0" bottom="0" header="0.39370078740157483" footer="0.31496062992125984"/>
  <pageSetup paperSize="9" scale="92" orientation="portrait" blackAndWhite="1" r:id="rId1"/>
  <headerFooter>
    <oddHeader>&amp;R書式４－２－３(R６/４/１)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47625</xdr:colOff>
                    <xdr:row>8</xdr:row>
                    <xdr:rowOff>76200</xdr:rowOff>
                  </from>
                  <to>
                    <xdr:col>2</xdr:col>
                    <xdr:colOff>161925</xdr:colOff>
                    <xdr:row>10</xdr:row>
                    <xdr:rowOff>47625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47625</xdr:colOff>
                    <xdr:row>15</xdr:row>
                    <xdr:rowOff>28575</xdr:rowOff>
                  </from>
                  <to>
                    <xdr:col>2</xdr:col>
                    <xdr:colOff>161925</xdr:colOff>
                    <xdr:row>17</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47625</xdr:colOff>
                    <xdr:row>33</xdr:row>
                    <xdr:rowOff>38100</xdr:rowOff>
                  </from>
                  <to>
                    <xdr:col>2</xdr:col>
                    <xdr:colOff>161925</xdr:colOff>
                    <xdr:row>35</xdr:row>
                    <xdr:rowOff>47625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47625</xdr:colOff>
                    <xdr:row>41</xdr:row>
                    <xdr:rowOff>28575</xdr:rowOff>
                  </from>
                  <to>
                    <xdr:col>2</xdr:col>
                    <xdr:colOff>161925</xdr:colOff>
                    <xdr:row>43</xdr:row>
                    <xdr:rowOff>47625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47625</xdr:colOff>
                    <xdr:row>49</xdr:row>
                    <xdr:rowOff>9525</xdr:rowOff>
                  </from>
                  <to>
                    <xdr:col>2</xdr:col>
                    <xdr:colOff>161925</xdr:colOff>
                    <xdr:row>49</xdr:row>
                    <xdr:rowOff>295275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6</xdr:col>
                    <xdr:colOff>0</xdr:colOff>
                    <xdr:row>17</xdr:row>
                    <xdr:rowOff>180975</xdr:rowOff>
                  </from>
                  <to>
                    <xdr:col>7</xdr:col>
                    <xdr:colOff>38100</xdr:colOff>
                    <xdr:row>19</xdr:row>
                    <xdr:rowOff>47625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6</xdr:col>
                    <xdr:colOff>0</xdr:colOff>
                    <xdr:row>20</xdr:row>
                    <xdr:rowOff>180975</xdr:rowOff>
                  </from>
                  <to>
                    <xdr:col>7</xdr:col>
                    <xdr:colOff>38100</xdr:colOff>
                    <xdr:row>22</xdr:row>
                    <xdr:rowOff>47625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6</xdr:col>
                    <xdr:colOff>0</xdr:colOff>
                    <xdr:row>19</xdr:row>
                    <xdr:rowOff>190500</xdr:rowOff>
                  </from>
                  <to>
                    <xdr:col>7</xdr:col>
                    <xdr:colOff>38100</xdr:colOff>
                    <xdr:row>21</xdr:row>
                    <xdr:rowOff>57150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6</xdr:col>
                    <xdr:colOff>0</xdr:colOff>
                    <xdr:row>21</xdr:row>
                    <xdr:rowOff>180975</xdr:rowOff>
                  </from>
                  <to>
                    <xdr:col>7</xdr:col>
                    <xdr:colOff>38100</xdr:colOff>
                    <xdr:row>23</xdr:row>
                    <xdr:rowOff>47625</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13</xdr:col>
                    <xdr:colOff>9525</xdr:colOff>
                    <xdr:row>22</xdr:row>
                    <xdr:rowOff>180975</xdr:rowOff>
                  </from>
                  <to>
                    <xdr:col>14</xdr:col>
                    <xdr:colOff>47625</xdr:colOff>
                    <xdr:row>24</xdr:row>
                    <xdr:rowOff>47625</xdr:rowOff>
                  </to>
                </anchor>
              </controlPr>
            </control>
          </mc:Choice>
        </mc:AlternateContent>
        <mc:AlternateContent xmlns:mc="http://schemas.openxmlformats.org/markup-compatibility/2006">
          <mc:Choice Requires="x14">
            <control shapeId="7182" r:id="rId14" name="Check Box 14">
              <controlPr defaultSize="0" autoFill="0" autoLine="0" autoPict="0">
                <anchor moveWithCells="1">
                  <from>
                    <xdr:col>6</xdr:col>
                    <xdr:colOff>0</xdr:colOff>
                    <xdr:row>18</xdr:row>
                    <xdr:rowOff>180975</xdr:rowOff>
                  </from>
                  <to>
                    <xdr:col>7</xdr:col>
                    <xdr:colOff>38100</xdr:colOff>
                    <xdr:row>20</xdr:row>
                    <xdr:rowOff>47625</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21</xdr:col>
                    <xdr:colOff>9525</xdr:colOff>
                    <xdr:row>22</xdr:row>
                    <xdr:rowOff>180975</xdr:rowOff>
                  </from>
                  <to>
                    <xdr:col>22</xdr:col>
                    <xdr:colOff>47625</xdr:colOff>
                    <xdr:row>24</xdr:row>
                    <xdr:rowOff>47625</xdr:rowOff>
                  </to>
                </anchor>
              </controlPr>
            </control>
          </mc:Choice>
        </mc:AlternateContent>
        <mc:AlternateContent xmlns:mc="http://schemas.openxmlformats.org/markup-compatibility/2006">
          <mc:Choice Requires="x14">
            <control shapeId="7184" r:id="rId16" name="Check Box 16">
              <controlPr defaultSize="0" autoFill="0" autoLine="0" autoPict="0">
                <anchor moveWithCells="1">
                  <from>
                    <xdr:col>10</xdr:col>
                    <xdr:colOff>0</xdr:colOff>
                    <xdr:row>51</xdr:row>
                    <xdr:rowOff>171450</xdr:rowOff>
                  </from>
                  <to>
                    <xdr:col>11</xdr:col>
                    <xdr:colOff>19050</xdr:colOff>
                    <xdr:row>53</xdr:row>
                    <xdr:rowOff>38100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10</xdr:col>
                    <xdr:colOff>0</xdr:colOff>
                    <xdr:row>52</xdr:row>
                    <xdr:rowOff>171450</xdr:rowOff>
                  </from>
                  <to>
                    <xdr:col>11</xdr:col>
                    <xdr:colOff>19050</xdr:colOff>
                    <xdr:row>54</xdr:row>
                    <xdr:rowOff>38100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10</xdr:col>
                    <xdr:colOff>0</xdr:colOff>
                    <xdr:row>53</xdr:row>
                    <xdr:rowOff>171450</xdr:rowOff>
                  </from>
                  <to>
                    <xdr:col>11</xdr:col>
                    <xdr:colOff>19050</xdr:colOff>
                    <xdr:row>55</xdr:row>
                    <xdr:rowOff>38100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10</xdr:col>
                    <xdr:colOff>0</xdr:colOff>
                    <xdr:row>54</xdr:row>
                    <xdr:rowOff>171450</xdr:rowOff>
                  </from>
                  <to>
                    <xdr:col>11</xdr:col>
                    <xdr:colOff>19050</xdr:colOff>
                    <xdr:row>56</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pageSetUpPr fitToPage="1"/>
  </sheetPr>
  <dimension ref="A1:V72"/>
  <sheetViews>
    <sheetView showGridLines="0" showZeros="0" zoomScale="115" zoomScaleNormal="115" workbookViewId="0">
      <selection activeCell="B23" sqref="B23:C23"/>
    </sheetView>
  </sheetViews>
  <sheetFormatPr defaultRowHeight="13.5" x14ac:dyDescent="0.15"/>
  <cols>
    <col min="1" max="1" width="3.125" style="33" customWidth="1"/>
    <col min="2" max="2" width="6.375" style="33" customWidth="1"/>
    <col min="3" max="3" width="7.125" style="33" customWidth="1"/>
    <col min="4" max="4" width="6.875" style="33" customWidth="1"/>
    <col min="5" max="5" width="11.25" style="33" customWidth="1"/>
    <col min="6" max="6" width="6.875" style="33" customWidth="1"/>
    <col min="7" max="7" width="3" style="33" customWidth="1"/>
    <col min="8" max="8" width="6.875" style="33" customWidth="1"/>
    <col min="9" max="9" width="10" style="33" customWidth="1"/>
    <col min="10" max="10" width="3.125" style="33" customWidth="1"/>
    <col min="11" max="11" width="6.75" style="33" customWidth="1"/>
    <col min="12" max="13" width="5.625" style="33" customWidth="1"/>
    <col min="14" max="15" width="6.75" style="33" customWidth="1"/>
    <col min="16" max="16" width="4.75" style="96" hidden="1" customWidth="1"/>
    <col min="17" max="17" width="11.125" style="219" hidden="1" customWidth="1"/>
    <col min="18" max="19" width="9" style="219" hidden="1" customWidth="1"/>
    <col min="20" max="21" width="9" style="2" hidden="1" customWidth="1"/>
    <col min="22" max="16384" width="9" style="2"/>
  </cols>
  <sheetData>
    <row r="1" spans="1:16" s="2" customFormat="1" ht="6" customHeight="1" x14ac:dyDescent="0.15">
      <c r="A1" s="33"/>
      <c r="B1" s="33"/>
      <c r="C1" s="33"/>
      <c r="D1" s="33"/>
      <c r="E1" s="33"/>
      <c r="F1" s="33"/>
      <c r="G1" s="33"/>
      <c r="H1" s="33"/>
      <c r="I1" s="33"/>
      <c r="J1" s="33"/>
      <c r="K1" s="33"/>
      <c r="L1" s="33"/>
      <c r="M1" s="33"/>
      <c r="N1" s="33"/>
      <c r="O1" s="33"/>
      <c r="P1" s="96"/>
    </row>
    <row r="2" spans="1:16" s="2" customFormat="1" ht="3" customHeight="1" x14ac:dyDescent="0.15">
      <c r="A2" s="129"/>
      <c r="B2" s="129"/>
      <c r="C2" s="129"/>
      <c r="D2" s="176"/>
      <c r="E2" s="176"/>
      <c r="F2" s="176"/>
      <c r="G2" s="176"/>
      <c r="H2" s="176"/>
      <c r="I2" s="176"/>
      <c r="J2" s="176"/>
      <c r="K2" s="176"/>
      <c r="L2" s="176"/>
      <c r="M2" s="176"/>
      <c r="N2" s="176"/>
      <c r="O2" s="176"/>
      <c r="P2" s="96"/>
    </row>
    <row r="3" spans="1:16" s="2" customFormat="1" ht="14.25" customHeight="1" x14ac:dyDescent="0.15">
      <c r="A3" s="675" t="s">
        <v>191</v>
      </c>
      <c r="B3" s="675"/>
      <c r="C3" s="676"/>
      <c r="D3" s="676"/>
      <c r="E3" s="676"/>
      <c r="F3" s="676"/>
      <c r="G3" s="676"/>
      <c r="H3" s="676"/>
      <c r="I3" s="676"/>
      <c r="J3" s="676"/>
      <c r="K3" s="676"/>
      <c r="L3" s="676"/>
      <c r="M3" s="676"/>
      <c r="N3" s="676"/>
      <c r="O3" s="676"/>
      <c r="P3" s="215"/>
    </row>
    <row r="4" spans="1:16" s="2" customFormat="1" ht="9.75" customHeight="1" x14ac:dyDescent="0.15">
      <c r="A4" s="676"/>
      <c r="B4" s="676"/>
      <c r="C4" s="676"/>
      <c r="D4" s="676"/>
      <c r="E4" s="676"/>
      <c r="F4" s="676"/>
      <c r="G4" s="676"/>
      <c r="H4" s="676"/>
      <c r="I4" s="676"/>
      <c r="J4" s="676"/>
      <c r="K4" s="676"/>
      <c r="L4" s="676"/>
      <c r="M4" s="676"/>
      <c r="N4" s="676"/>
      <c r="O4" s="676"/>
      <c r="P4" s="215"/>
    </row>
    <row r="5" spans="1:16" s="2" customFormat="1" ht="3" customHeight="1" thickBot="1" x14ac:dyDescent="0.2">
      <c r="A5" s="33"/>
      <c r="B5" s="33"/>
      <c r="C5" s="33"/>
      <c r="D5" s="33"/>
      <c r="E5" s="33"/>
      <c r="F5" s="33"/>
      <c r="G5" s="33"/>
      <c r="H5" s="33"/>
      <c r="I5" s="33"/>
      <c r="J5" s="33"/>
      <c r="K5" s="33"/>
      <c r="L5" s="33"/>
      <c r="M5" s="33"/>
      <c r="N5" s="33"/>
      <c r="O5" s="33"/>
      <c r="P5" s="96"/>
    </row>
    <row r="6" spans="1:16" s="2" customFormat="1" ht="16.5" customHeight="1" thickBot="1" x14ac:dyDescent="0.2">
      <c r="A6" s="672" t="s">
        <v>152</v>
      </c>
      <c r="B6" s="673"/>
      <c r="C6" s="674"/>
      <c r="D6" s="61"/>
      <c r="E6" s="177"/>
      <c r="F6" s="33"/>
      <c r="G6" s="33"/>
      <c r="H6" s="33"/>
      <c r="I6" s="33"/>
      <c r="J6" s="677" t="s">
        <v>192</v>
      </c>
      <c r="K6" s="677"/>
      <c r="L6" s="678" t="str">
        <f>【報告書】!AH3</f>
        <v>　　　　　　　年　　　　月　　　　日</v>
      </c>
      <c r="M6" s="678"/>
      <c r="N6" s="678"/>
      <c r="O6" s="678"/>
      <c r="P6" s="216"/>
    </row>
    <row r="7" spans="1:16" s="2" customFormat="1" ht="24.95" customHeight="1" x14ac:dyDescent="0.15">
      <c r="A7" s="679" t="s">
        <v>193</v>
      </c>
      <c r="B7" s="679"/>
      <c r="C7" s="680" t="str">
        <f>IF(【報告書】!D4="","",【報告書】!D4)</f>
        <v/>
      </c>
      <c r="D7" s="680"/>
      <c r="E7" s="680"/>
      <c r="F7" s="681" t="s">
        <v>194</v>
      </c>
      <c r="G7" s="681"/>
      <c r="H7" s="681"/>
      <c r="I7" s="682" t="str">
        <f>IF(【報告書】!X4="","(　　　　　　　　　)",【報告書】!X4)</f>
        <v>(　　　　　　　　　)</v>
      </c>
      <c r="J7" s="682"/>
      <c r="K7" s="682"/>
      <c r="L7" s="33"/>
      <c r="M7" s="178"/>
      <c r="N7" s="33"/>
      <c r="O7" s="33"/>
      <c r="P7" s="96"/>
    </row>
    <row r="8" spans="1:16" s="2" customFormat="1" ht="11.25" customHeight="1" thickBot="1" x14ac:dyDescent="0.2">
      <c r="A8" s="33"/>
      <c r="B8" s="33"/>
      <c r="C8" s="33"/>
      <c r="D8" s="33"/>
      <c r="E8" s="33"/>
      <c r="F8" s="33"/>
      <c r="G8" s="33"/>
      <c r="H8" s="33"/>
      <c r="I8" s="33"/>
      <c r="J8" s="33"/>
      <c r="K8" s="33"/>
      <c r="L8" s="33"/>
      <c r="M8" s="33"/>
      <c r="N8" s="33"/>
      <c r="O8" s="33"/>
      <c r="P8" s="96"/>
    </row>
    <row r="9" spans="1:16" s="2" customFormat="1" ht="17.100000000000001" customHeight="1" thickBot="1" x14ac:dyDescent="0.2">
      <c r="A9" s="672" t="s">
        <v>250</v>
      </c>
      <c r="B9" s="673"/>
      <c r="C9" s="674"/>
      <c r="D9" s="33"/>
      <c r="E9" s="33"/>
      <c r="F9" s="33"/>
      <c r="G9" s="33"/>
      <c r="H9" s="33"/>
      <c r="I9" s="179"/>
      <c r="J9" s="33"/>
      <c r="K9" s="33"/>
      <c r="L9" s="33"/>
      <c r="M9" s="33"/>
      <c r="N9" s="33"/>
      <c r="O9" s="33"/>
      <c r="P9" s="96"/>
    </row>
    <row r="10" spans="1:16" s="2" customFormat="1" ht="24.95" customHeight="1" x14ac:dyDescent="0.15">
      <c r="A10" s="692" t="s">
        <v>156</v>
      </c>
      <c r="B10" s="692"/>
      <c r="C10" s="680" t="str">
        <f>IF(【報告書】!AQ8="","　　　　　年（　　）第　　　　　　　号",【報告書】!AG8&amp;【報告書】!AI8&amp;"年（"&amp;【報告書】!AN8&amp;"）第"&amp;【報告書】!AQ8&amp;"号")</f>
        <v>　　　　　年（　　）第　　　　　　　号</v>
      </c>
      <c r="D10" s="680"/>
      <c r="E10" s="680"/>
      <c r="F10" s="680"/>
      <c r="G10" s="681" t="s">
        <v>195</v>
      </c>
      <c r="H10" s="681"/>
      <c r="I10" s="681"/>
      <c r="J10" s="684" t="str">
        <f>IF(【報告書】!H7="","",【報告書】!H7)</f>
        <v/>
      </c>
      <c r="K10" s="684"/>
      <c r="L10" s="684"/>
      <c r="M10" s="684"/>
      <c r="N10" s="684"/>
      <c r="O10" s="33"/>
      <c r="P10" s="96"/>
    </row>
    <row r="11" spans="1:16" s="2" customFormat="1" ht="11.25" customHeight="1" thickBot="1" x14ac:dyDescent="0.2">
      <c r="A11" s="33"/>
      <c r="B11" s="33"/>
      <c r="C11" s="33"/>
      <c r="D11" s="33"/>
      <c r="E11" s="33"/>
      <c r="F11" s="33"/>
      <c r="G11" s="33"/>
      <c r="H11" s="33"/>
      <c r="I11" s="33"/>
      <c r="J11" s="33"/>
      <c r="K11" s="33"/>
      <c r="L11" s="33"/>
      <c r="M11" s="33"/>
      <c r="N11" s="33"/>
      <c r="O11" s="33"/>
      <c r="P11" s="96"/>
    </row>
    <row r="12" spans="1:16" s="2" customFormat="1" ht="17.25" customHeight="1" x14ac:dyDescent="0.15">
      <c r="A12" s="180" t="s">
        <v>196</v>
      </c>
      <c r="B12" s="181"/>
      <c r="C12" s="182"/>
      <c r="D12" s="182"/>
      <c r="E12" s="182"/>
      <c r="F12" s="182"/>
      <c r="G12" s="182"/>
      <c r="H12" s="182"/>
      <c r="I12" s="182"/>
      <c r="J12" s="182"/>
      <c r="K12" s="182"/>
      <c r="L12" s="182"/>
      <c r="M12" s="182"/>
      <c r="N12" s="182"/>
      <c r="O12" s="183"/>
      <c r="P12" s="96"/>
    </row>
    <row r="13" spans="1:16" s="2" customFormat="1" ht="22.5" customHeight="1" thickBot="1" x14ac:dyDescent="0.2">
      <c r="A13" s="687" t="s">
        <v>197</v>
      </c>
      <c r="B13" s="688"/>
      <c r="C13" s="688"/>
      <c r="D13" s="688"/>
      <c r="E13" s="688"/>
      <c r="F13" s="33"/>
      <c r="G13" s="201" t="s">
        <v>265</v>
      </c>
      <c r="H13" s="689" t="s">
        <v>198</v>
      </c>
      <c r="I13" s="689"/>
      <c r="J13" s="201" t="s">
        <v>265</v>
      </c>
      <c r="K13" s="689" t="s">
        <v>199</v>
      </c>
      <c r="L13" s="689"/>
      <c r="M13" s="689"/>
      <c r="N13" s="690" t="s">
        <v>200</v>
      </c>
      <c r="O13" s="691"/>
      <c r="P13" s="217"/>
    </row>
    <row r="14" spans="1:16" s="2" customFormat="1" ht="16.5" customHeight="1" thickBot="1" x14ac:dyDescent="0.2">
      <c r="A14" s="184"/>
      <c r="B14" s="672" t="s">
        <v>251</v>
      </c>
      <c r="C14" s="674"/>
      <c r="D14" s="61"/>
      <c r="E14" s="61"/>
      <c r="F14" s="61"/>
      <c r="G14" s="61"/>
      <c r="H14" s="61"/>
      <c r="I14" s="61"/>
      <c r="J14" s="61"/>
      <c r="K14" s="61"/>
      <c r="L14" s="33"/>
      <c r="M14" s="33"/>
      <c r="N14" s="32"/>
      <c r="O14" s="185"/>
      <c r="P14" s="96"/>
    </row>
    <row r="15" spans="1:16" s="2" customFormat="1" ht="30" customHeight="1" x14ac:dyDescent="0.15">
      <c r="A15" s="186"/>
      <c r="B15" s="211" t="s">
        <v>153</v>
      </c>
      <c r="C15" s="683"/>
      <c r="D15" s="683"/>
      <c r="E15" s="683"/>
      <c r="F15" s="211" t="s">
        <v>163</v>
      </c>
      <c r="G15" s="684"/>
      <c r="H15" s="684"/>
      <c r="I15" s="684"/>
      <c r="J15" s="684"/>
      <c r="K15" s="684"/>
      <c r="L15" s="681" t="s">
        <v>201</v>
      </c>
      <c r="M15" s="681"/>
      <c r="N15" s="685" t="s">
        <v>202</v>
      </c>
      <c r="O15" s="686"/>
      <c r="P15" s="218"/>
    </row>
    <row r="16" spans="1:16" s="2" customFormat="1" ht="22.5" customHeight="1" thickBot="1" x14ac:dyDescent="0.2">
      <c r="A16" s="187"/>
      <c r="B16" s="202" t="s">
        <v>265</v>
      </c>
      <c r="C16" s="188" t="s">
        <v>266</v>
      </c>
      <c r="D16" s="189"/>
      <c r="E16" s="189"/>
      <c r="F16" s="189"/>
      <c r="G16" s="189"/>
      <c r="H16" s="189"/>
      <c r="I16" s="189"/>
      <c r="J16" s="189"/>
      <c r="K16" s="189"/>
      <c r="L16" s="189"/>
      <c r="M16" s="189"/>
      <c r="N16" s="189"/>
      <c r="O16" s="190"/>
      <c r="P16" s="96"/>
    </row>
    <row r="17" spans="1:22" ht="11.25" customHeight="1" thickBot="1" x14ac:dyDescent="0.2">
      <c r="A17" s="191"/>
      <c r="B17" s="191"/>
      <c r="Q17" s="96" t="s">
        <v>252</v>
      </c>
      <c r="R17" s="96" t="s">
        <v>253</v>
      </c>
      <c r="S17" s="96" t="s">
        <v>220</v>
      </c>
      <c r="T17" s="96" t="s">
        <v>209</v>
      </c>
      <c r="U17" s="219" t="s">
        <v>254</v>
      </c>
      <c r="V17" s="219"/>
    </row>
    <row r="18" spans="1:22" ht="16.5" customHeight="1" thickBot="1" x14ac:dyDescent="0.2">
      <c r="A18" s="672" t="s">
        <v>255</v>
      </c>
      <c r="B18" s="673"/>
      <c r="C18" s="674"/>
      <c r="D18" s="33" t="s">
        <v>203</v>
      </c>
      <c r="P18" s="96" t="s">
        <v>267</v>
      </c>
      <c r="Q18" s="220">
        <v>43738</v>
      </c>
      <c r="R18" s="221">
        <v>8000</v>
      </c>
      <c r="S18" s="221">
        <v>1000</v>
      </c>
      <c r="T18" s="221">
        <v>1000</v>
      </c>
      <c r="U18" s="221">
        <v>4000</v>
      </c>
    </row>
    <row r="19" spans="1:22" ht="21" customHeight="1" x14ac:dyDescent="0.15">
      <c r="A19" s="647" t="s">
        <v>204</v>
      </c>
      <c r="B19" s="647"/>
      <c r="C19" s="647"/>
      <c r="D19" s="647"/>
      <c r="E19" s="647"/>
      <c r="F19" s="647"/>
      <c r="G19" s="647"/>
      <c r="H19" s="647"/>
      <c r="I19" s="647"/>
      <c r="J19" s="647"/>
      <c r="K19" s="647"/>
      <c r="L19" s="647"/>
      <c r="M19" s="647"/>
      <c r="N19" s="647"/>
      <c r="O19" s="647"/>
      <c r="P19" s="96" t="s">
        <v>257</v>
      </c>
      <c r="Q19" s="222">
        <v>43739</v>
      </c>
      <c r="R19" s="221">
        <v>8380</v>
      </c>
      <c r="S19" s="221">
        <v>1047</v>
      </c>
      <c r="T19" s="221">
        <v>1047</v>
      </c>
      <c r="U19" s="221">
        <v>4190</v>
      </c>
    </row>
    <row r="20" spans="1:22" ht="41.25" customHeight="1" thickBot="1" x14ac:dyDescent="0.2">
      <c r="A20" s="192"/>
      <c r="B20" s="648" t="s">
        <v>205</v>
      </c>
      <c r="C20" s="649"/>
      <c r="D20" s="193" t="s">
        <v>206</v>
      </c>
      <c r="E20" s="193" t="s">
        <v>207</v>
      </c>
      <c r="F20" s="193" t="s">
        <v>208</v>
      </c>
      <c r="G20" s="648" t="s">
        <v>209</v>
      </c>
      <c r="H20" s="649"/>
      <c r="I20" s="193" t="s">
        <v>210</v>
      </c>
      <c r="J20" s="648" t="s">
        <v>211</v>
      </c>
      <c r="K20" s="649"/>
      <c r="L20" s="650" t="s">
        <v>212</v>
      </c>
      <c r="M20" s="651"/>
      <c r="N20" s="648" t="s">
        <v>213</v>
      </c>
      <c r="O20" s="649"/>
      <c r="P20" s="223"/>
    </row>
    <row r="21" spans="1:22" ht="21.75" customHeight="1" thickTop="1" x14ac:dyDescent="0.15">
      <c r="A21" s="652" t="s">
        <v>214</v>
      </c>
      <c r="B21" s="645" t="s">
        <v>215</v>
      </c>
      <c r="C21" s="646"/>
      <c r="D21" s="654" t="s">
        <v>216</v>
      </c>
      <c r="E21" s="656" t="s">
        <v>268</v>
      </c>
      <c r="F21" s="654" t="s">
        <v>217</v>
      </c>
      <c r="G21" s="659" t="s">
        <v>269</v>
      </c>
      <c r="H21" s="640"/>
      <c r="I21" s="662">
        <v>4500</v>
      </c>
      <c r="J21" s="659" t="s">
        <v>270</v>
      </c>
      <c r="K21" s="640"/>
      <c r="L21" s="664" t="s">
        <v>218</v>
      </c>
      <c r="M21" s="665"/>
      <c r="N21" s="668" t="s">
        <v>258</v>
      </c>
      <c r="O21" s="669"/>
      <c r="P21" s="224"/>
      <c r="Q21" s="225"/>
    </row>
    <row r="22" spans="1:22" ht="21.75" customHeight="1" thickBot="1" x14ac:dyDescent="0.2">
      <c r="A22" s="653"/>
      <c r="B22" s="643" t="s">
        <v>219</v>
      </c>
      <c r="C22" s="644"/>
      <c r="D22" s="655"/>
      <c r="E22" s="657"/>
      <c r="F22" s="658"/>
      <c r="G22" s="660"/>
      <c r="H22" s="661"/>
      <c r="I22" s="663"/>
      <c r="J22" s="660"/>
      <c r="K22" s="661"/>
      <c r="L22" s="666"/>
      <c r="M22" s="667"/>
      <c r="N22" s="670"/>
      <c r="O22" s="671"/>
      <c r="P22" s="96" t="s">
        <v>259</v>
      </c>
      <c r="Q22" s="96" t="s">
        <v>260</v>
      </c>
      <c r="R22" s="96" t="s">
        <v>209</v>
      </c>
      <c r="S22" s="209" t="s">
        <v>261</v>
      </c>
    </row>
    <row r="23" spans="1:22" ht="20.25" customHeight="1" thickTop="1" x14ac:dyDescent="0.15">
      <c r="A23" s="624">
        <v>1</v>
      </c>
      <c r="B23" s="627" t="s">
        <v>271</v>
      </c>
      <c r="C23" s="628"/>
      <c r="D23" s="625"/>
      <c r="E23" s="626" t="str">
        <f>IF(D23="","",Q24)</f>
        <v/>
      </c>
      <c r="F23" s="549"/>
      <c r="G23" s="639" t="str">
        <f>IF(F23="","",R24)</f>
        <v/>
      </c>
      <c r="H23" s="640"/>
      <c r="I23" s="555"/>
      <c r="J23" s="540"/>
      <c r="K23" s="541"/>
      <c r="L23" s="641"/>
      <c r="M23" s="642"/>
      <c r="N23" s="574" t="str">
        <f>IF(D23="","円",SUM(E23,G23,I23,J23))</f>
        <v>円</v>
      </c>
      <c r="O23" s="575"/>
      <c r="P23" s="588" t="str">
        <f>IF(B23=" 　　月　　　日","",IF(B23&lt;=$Q$18,"旧",IF(B23&gt;=$Q$19,"新",)))</f>
        <v/>
      </c>
      <c r="Q23" s="219">
        <f>IF(D23&gt;=30,TRUNC((D23-30)/10),)</f>
        <v>0</v>
      </c>
      <c r="R23" s="219">
        <f>IF(F23&gt;=20,TRUNC(F23/20),)</f>
        <v>0</v>
      </c>
      <c r="S23" s="219">
        <v>0</v>
      </c>
    </row>
    <row r="24" spans="1:22" ht="20.25" customHeight="1" x14ac:dyDescent="0.15">
      <c r="A24" s="544"/>
      <c r="B24" s="538" t="s">
        <v>221</v>
      </c>
      <c r="C24" s="539"/>
      <c r="D24" s="546"/>
      <c r="E24" s="548"/>
      <c r="F24" s="550"/>
      <c r="G24" s="553"/>
      <c r="H24" s="554"/>
      <c r="I24" s="556"/>
      <c r="J24" s="542"/>
      <c r="K24" s="543"/>
      <c r="L24" s="572"/>
      <c r="M24" s="573"/>
      <c r="N24" s="576"/>
      <c r="O24" s="577"/>
      <c r="P24" s="588"/>
      <c r="Q24" s="219" t="str">
        <f>IF(D23="","",IF(D23&lt;=0,0,IF(P23="旧",$R$18+Q23*$S$18,IF(P23="新",$R$19+Q23*$S$19,0))))</f>
        <v/>
      </c>
      <c r="R24" s="219">
        <f>IF(R23&gt;=4,4,R23)*IF(P23="旧",$T$18,IF(P23="新",$T$19,))</f>
        <v>0</v>
      </c>
      <c r="S24" s="219">
        <f>IF(P23="旧",$U$18,IF(P23="新",$U$19,))</f>
        <v>0</v>
      </c>
    </row>
    <row r="25" spans="1:22" ht="20.25" customHeight="1" x14ac:dyDescent="0.15">
      <c r="A25" s="544">
        <v>2</v>
      </c>
      <c r="B25" s="560" t="s">
        <v>271</v>
      </c>
      <c r="C25" s="561"/>
      <c r="D25" s="545"/>
      <c r="E25" s="547" t="str">
        <f t="shared" ref="E25" si="0">IF(D25="","",Q26)</f>
        <v/>
      </c>
      <c r="F25" s="549"/>
      <c r="G25" s="551" t="str">
        <f t="shared" ref="G25" si="1">IF(F25="","",R26)</f>
        <v/>
      </c>
      <c r="H25" s="552"/>
      <c r="I25" s="555"/>
      <c r="J25" s="540"/>
      <c r="K25" s="541"/>
      <c r="L25" s="570"/>
      <c r="M25" s="571"/>
      <c r="N25" s="574" t="str">
        <f>IF(D25="","円",SUM(E25,G25,I25,J25))</f>
        <v>円</v>
      </c>
      <c r="O25" s="575"/>
      <c r="P25" s="588" t="str">
        <f t="shared" ref="P25" si="2">IF(B25=" 　　月　　　日","",IF(B25&lt;=$Q$18,"旧",IF(B25&gt;=$Q$19,"新",)))</f>
        <v/>
      </c>
      <c r="Q25" s="219">
        <f>IF(D25&gt;=30,TRUNC((D25-30)/10),)</f>
        <v>0</v>
      </c>
      <c r="R25" s="219">
        <f>IF(F25&gt;=20,TRUNC(F25/20),)</f>
        <v>0</v>
      </c>
      <c r="S25" s="219">
        <v>0</v>
      </c>
    </row>
    <row r="26" spans="1:22" ht="20.25" customHeight="1" x14ac:dyDescent="0.15">
      <c r="A26" s="544"/>
      <c r="B26" s="538" t="s">
        <v>221</v>
      </c>
      <c r="C26" s="539"/>
      <c r="D26" s="546"/>
      <c r="E26" s="548"/>
      <c r="F26" s="550"/>
      <c r="G26" s="553"/>
      <c r="H26" s="554"/>
      <c r="I26" s="556"/>
      <c r="J26" s="542"/>
      <c r="K26" s="543"/>
      <c r="L26" s="572"/>
      <c r="M26" s="573"/>
      <c r="N26" s="576"/>
      <c r="O26" s="577"/>
      <c r="P26" s="588"/>
      <c r="Q26" s="219" t="str">
        <f>IF(D25="","",IF(D25&lt;=0,0,IF(P25="旧",$R$18+Q25*$S$18,IF(P25="新",$R$19+Q25*$S$19,0))))</f>
        <v/>
      </c>
      <c r="R26" s="219">
        <f>IF(R25&gt;=4,4,R25)*IF(P25="旧",$T$18,IF(P25="新",$T$19,))</f>
        <v>0</v>
      </c>
      <c r="S26" s="219">
        <f>IF(P25="旧",$U$18,IF(P25="新",$U$19,))</f>
        <v>0</v>
      </c>
    </row>
    <row r="27" spans="1:22" ht="20.25" customHeight="1" x14ac:dyDescent="0.15">
      <c r="A27" s="544">
        <v>3</v>
      </c>
      <c r="B27" s="560" t="s">
        <v>271</v>
      </c>
      <c r="C27" s="561"/>
      <c r="D27" s="545"/>
      <c r="E27" s="547" t="str">
        <f t="shared" ref="E27" si="3">IF(D27="","",Q28)</f>
        <v/>
      </c>
      <c r="F27" s="549"/>
      <c r="G27" s="551" t="str">
        <f t="shared" ref="G27" si="4">IF(F27="","",R28)</f>
        <v/>
      </c>
      <c r="H27" s="552"/>
      <c r="I27" s="555"/>
      <c r="J27" s="540"/>
      <c r="K27" s="541"/>
      <c r="L27" s="570"/>
      <c r="M27" s="571"/>
      <c r="N27" s="574" t="str">
        <f>IF(D27="","円",SUM(E27,G27,I27,J27))</f>
        <v>円</v>
      </c>
      <c r="O27" s="575"/>
      <c r="P27" s="588" t="str">
        <f t="shared" ref="P27" si="5">IF(B27=" 　　月　　　日","",IF(B27&lt;=$Q$18,"旧",IF(B27&gt;=$Q$19,"新",)))</f>
        <v/>
      </c>
      <c r="Q27" s="219">
        <f>IF(D27&gt;=30,TRUNC((D27-30)/10),)</f>
        <v>0</v>
      </c>
      <c r="R27" s="219">
        <f>IF(F27&gt;=20,TRUNC(F27/20),)</f>
        <v>0</v>
      </c>
      <c r="S27" s="219">
        <v>0</v>
      </c>
    </row>
    <row r="28" spans="1:22" ht="20.25" customHeight="1" x14ac:dyDescent="0.15">
      <c r="A28" s="544"/>
      <c r="B28" s="538" t="s">
        <v>221</v>
      </c>
      <c r="C28" s="539"/>
      <c r="D28" s="546"/>
      <c r="E28" s="548"/>
      <c r="F28" s="550"/>
      <c r="G28" s="553"/>
      <c r="H28" s="554"/>
      <c r="I28" s="556"/>
      <c r="J28" s="542"/>
      <c r="K28" s="543"/>
      <c r="L28" s="572"/>
      <c r="M28" s="573"/>
      <c r="N28" s="576"/>
      <c r="O28" s="577"/>
      <c r="P28" s="588"/>
      <c r="Q28" s="219" t="str">
        <f>IF(D27="","",IF(D27&lt;=0,0,IF(P27="旧",$R$18+Q27*$S$18,IF(P27="新",$R$19+Q27*$S$19,0))))</f>
        <v/>
      </c>
      <c r="R28" s="219">
        <f>IF(R27&gt;=4,4,R27)*IF(P27="旧",$T$18,IF(P27="新",$T$19,))</f>
        <v>0</v>
      </c>
      <c r="S28" s="219">
        <f>IF(P27="旧",$U$18,IF(P27="新",$U$19,))</f>
        <v>0</v>
      </c>
    </row>
    <row r="29" spans="1:22" ht="20.25" customHeight="1" x14ac:dyDescent="0.15">
      <c r="A29" s="544">
        <v>4</v>
      </c>
      <c r="B29" s="560" t="s">
        <v>271</v>
      </c>
      <c r="C29" s="561"/>
      <c r="D29" s="545"/>
      <c r="E29" s="638" t="str">
        <f t="shared" ref="E29" si="6">IF(D29="","",Q30)</f>
        <v/>
      </c>
      <c r="F29" s="549"/>
      <c r="G29" s="630" t="str">
        <f t="shared" ref="G29" si="7">IF(F29="","",R30)</f>
        <v/>
      </c>
      <c r="H29" s="631"/>
      <c r="I29" s="555"/>
      <c r="J29" s="540"/>
      <c r="K29" s="541"/>
      <c r="L29" s="570"/>
      <c r="M29" s="571"/>
      <c r="N29" s="574" t="str">
        <f>IF(D29="","円",SUM(E29,G29,I29,J29))</f>
        <v>円</v>
      </c>
      <c r="O29" s="575"/>
      <c r="P29" s="588" t="str">
        <f t="shared" ref="P29" si="8">IF(B29=" 　　月　　　日","",IF(B29&lt;=$Q$18,"旧",IF(B29&gt;=$Q$19,"新",)))</f>
        <v/>
      </c>
      <c r="Q29" s="219">
        <f>IF(D29&gt;=30,TRUNC((D29-30)/10),)</f>
        <v>0</v>
      </c>
      <c r="R29" s="219">
        <f>IF(F29&gt;=20,TRUNC(F29/20),)</f>
        <v>0</v>
      </c>
      <c r="S29" s="219">
        <v>0</v>
      </c>
    </row>
    <row r="30" spans="1:22" ht="20.25" customHeight="1" x14ac:dyDescent="0.15">
      <c r="A30" s="544"/>
      <c r="B30" s="538" t="s">
        <v>221</v>
      </c>
      <c r="C30" s="539"/>
      <c r="D30" s="546"/>
      <c r="E30" s="548"/>
      <c r="F30" s="550"/>
      <c r="G30" s="553"/>
      <c r="H30" s="554"/>
      <c r="I30" s="556"/>
      <c r="J30" s="542"/>
      <c r="K30" s="543"/>
      <c r="L30" s="572"/>
      <c r="M30" s="573"/>
      <c r="N30" s="576"/>
      <c r="O30" s="577"/>
      <c r="P30" s="588"/>
      <c r="Q30" s="219" t="str">
        <f>IF(D29="","",IF(D29&lt;=0,0,IF(P29="旧",$R$18+Q29*$S$18,IF(P29="新",$R$19+Q29*$S$19,0))))</f>
        <v/>
      </c>
      <c r="R30" s="219">
        <f>IF(R29&gt;=4,4,R29)*IF(P29="旧",$T$18,IF(P29="新",$T$19,))</f>
        <v>0</v>
      </c>
      <c r="S30" s="219">
        <f>IF(P29="旧",$U$18,IF(P29="新",$U$19,))</f>
        <v>0</v>
      </c>
    </row>
    <row r="31" spans="1:22" ht="20.25" customHeight="1" x14ac:dyDescent="0.15">
      <c r="A31" s="544">
        <v>5</v>
      </c>
      <c r="B31" s="564" t="s">
        <v>271</v>
      </c>
      <c r="C31" s="565"/>
      <c r="D31" s="546"/>
      <c r="E31" s="547" t="str">
        <f t="shared" ref="E31" si="9">IF(D31="","",Q32)</f>
        <v/>
      </c>
      <c r="F31" s="549"/>
      <c r="G31" s="551" t="str">
        <f t="shared" ref="G31" si="10">IF(F31="","",R32)</f>
        <v/>
      </c>
      <c r="H31" s="552"/>
      <c r="I31" s="555"/>
      <c r="J31" s="540"/>
      <c r="K31" s="541"/>
      <c r="L31" s="632"/>
      <c r="M31" s="633"/>
      <c r="N31" s="574" t="str">
        <f>IF(D31="","円",SUM(E31,G31,I31,J31))</f>
        <v>円</v>
      </c>
      <c r="O31" s="575"/>
      <c r="P31" s="588" t="str">
        <f t="shared" ref="P31" si="11">IF(B31=" 　　月　　　日","",IF(B31&lt;=$Q$18,"旧",IF(B31&gt;=$Q$19,"新",)))</f>
        <v/>
      </c>
      <c r="Q31" s="219">
        <f>IF(D31&gt;=30,TRUNC((D31-30)/10),)</f>
        <v>0</v>
      </c>
      <c r="R31" s="219">
        <f>IF(F31&gt;=20,TRUNC(F31/20),)</f>
        <v>0</v>
      </c>
      <c r="S31" s="219">
        <v>0</v>
      </c>
    </row>
    <row r="32" spans="1:22" ht="20.25" customHeight="1" thickBot="1" x14ac:dyDescent="0.2">
      <c r="A32" s="544"/>
      <c r="B32" s="562" t="s">
        <v>221</v>
      </c>
      <c r="C32" s="563"/>
      <c r="D32" s="566"/>
      <c r="E32" s="548"/>
      <c r="F32" s="550"/>
      <c r="G32" s="553"/>
      <c r="H32" s="554"/>
      <c r="I32" s="556"/>
      <c r="J32" s="542"/>
      <c r="K32" s="543"/>
      <c r="L32" s="634"/>
      <c r="M32" s="635"/>
      <c r="N32" s="576"/>
      <c r="O32" s="577"/>
      <c r="P32" s="588"/>
      <c r="Q32" s="219" t="str">
        <f>IF(D31="","",IF(D31&lt;=0,0,IF(P31="旧",$R$18+Q31*$S$18,IF(P31="新",$R$19+Q31*$S$19,0))))</f>
        <v/>
      </c>
      <c r="R32" s="219">
        <f>IF(R31&gt;=4,4,R31)*IF(P31="旧",$T$18,IF(P31="新",$T$19,))</f>
        <v>0</v>
      </c>
      <c r="S32" s="219">
        <f>IF(P31="旧",$U$18,IF(P31="新",$U$19,))</f>
        <v>0</v>
      </c>
    </row>
    <row r="33" spans="1:16" s="2" customFormat="1" ht="11.25" customHeight="1" thickBot="1" x14ac:dyDescent="0.2">
      <c r="A33" s="33"/>
      <c r="B33" s="33"/>
      <c r="C33" s="33"/>
      <c r="D33" s="33"/>
      <c r="E33" s="33"/>
      <c r="F33" s="33"/>
      <c r="G33" s="33"/>
      <c r="H33" s="33"/>
      <c r="I33" s="33"/>
      <c r="J33" s="33"/>
      <c r="K33" s="589" t="s">
        <v>222</v>
      </c>
      <c r="L33" s="590"/>
      <c r="M33" s="590"/>
      <c r="N33" s="593" t="str">
        <f>IF(D23="","円",SUM(N23:O32))</f>
        <v>円</v>
      </c>
      <c r="O33" s="594"/>
      <c r="P33" s="226"/>
    </row>
    <row r="34" spans="1:16" s="2" customFormat="1" ht="37.5" customHeight="1" thickTop="1" thickBot="1" x14ac:dyDescent="0.2">
      <c r="A34" s="597" t="s">
        <v>262</v>
      </c>
      <c r="B34" s="598"/>
      <c r="C34" s="598"/>
      <c r="D34" s="598"/>
      <c r="E34" s="598"/>
      <c r="F34" s="598"/>
      <c r="G34" s="598"/>
      <c r="H34" s="598"/>
      <c r="I34" s="599"/>
      <c r="J34" s="194"/>
      <c r="K34" s="591"/>
      <c r="L34" s="592"/>
      <c r="M34" s="592"/>
      <c r="N34" s="595"/>
      <c r="O34" s="596"/>
      <c r="P34" s="226"/>
    </row>
    <row r="35" spans="1:16" s="2" customFormat="1" ht="10.5" customHeight="1" x14ac:dyDescent="0.15">
      <c r="A35" s="600"/>
      <c r="B35" s="530"/>
      <c r="C35" s="530"/>
      <c r="D35" s="530"/>
      <c r="E35" s="530"/>
      <c r="F35" s="530"/>
      <c r="G35" s="530"/>
      <c r="H35" s="530"/>
      <c r="I35" s="601"/>
      <c r="J35" s="194"/>
      <c r="K35" s="33"/>
      <c r="L35" s="178"/>
      <c r="M35" s="178"/>
      <c r="N35" s="195"/>
      <c r="O35" s="195"/>
      <c r="P35" s="96"/>
    </row>
    <row r="36" spans="1:16" s="2" customFormat="1" ht="16.5" customHeight="1" thickBot="1" x14ac:dyDescent="0.2">
      <c r="A36" s="600"/>
      <c r="B36" s="530"/>
      <c r="C36" s="530"/>
      <c r="D36" s="530"/>
      <c r="E36" s="530"/>
      <c r="F36" s="530"/>
      <c r="G36" s="530"/>
      <c r="H36" s="530"/>
      <c r="I36" s="601"/>
      <c r="J36" s="194"/>
      <c r="K36" s="605" t="s">
        <v>223</v>
      </c>
      <c r="L36" s="606"/>
      <c r="M36" s="606"/>
      <c r="N36" s="606"/>
      <c r="O36" s="607"/>
      <c r="P36" s="227"/>
    </row>
    <row r="37" spans="1:16" s="2" customFormat="1" ht="28.5" customHeight="1" thickTop="1" thickBot="1" x14ac:dyDescent="0.2">
      <c r="A37" s="600"/>
      <c r="B37" s="530"/>
      <c r="C37" s="530"/>
      <c r="D37" s="530"/>
      <c r="E37" s="530"/>
      <c r="F37" s="530"/>
      <c r="G37" s="530"/>
      <c r="H37" s="530"/>
      <c r="I37" s="601"/>
      <c r="J37" s="194"/>
      <c r="K37" s="608" t="s">
        <v>224</v>
      </c>
      <c r="L37" s="609"/>
      <c r="M37" s="610"/>
      <c r="N37" s="614" t="s">
        <v>225</v>
      </c>
      <c r="O37" s="615"/>
      <c r="P37" s="226"/>
    </row>
    <row r="38" spans="1:16" s="2" customFormat="1" ht="15" thickTop="1" thickBot="1" x14ac:dyDescent="0.2">
      <c r="A38" s="602"/>
      <c r="B38" s="603"/>
      <c r="C38" s="603"/>
      <c r="D38" s="603"/>
      <c r="E38" s="603"/>
      <c r="F38" s="603"/>
      <c r="G38" s="603"/>
      <c r="H38" s="603"/>
      <c r="I38" s="604"/>
      <c r="J38" s="194"/>
      <c r="K38" s="611"/>
      <c r="L38" s="612"/>
      <c r="M38" s="613"/>
      <c r="N38" s="616"/>
      <c r="O38" s="617"/>
      <c r="P38" s="226"/>
    </row>
    <row r="39" spans="1:16" s="2" customFormat="1" ht="11.25" customHeight="1" x14ac:dyDescent="0.15">
      <c r="A39" s="33"/>
      <c r="B39" s="33"/>
      <c r="C39" s="33"/>
      <c r="D39" s="33"/>
      <c r="E39" s="33"/>
      <c r="F39" s="33"/>
      <c r="G39" s="33"/>
      <c r="H39" s="33"/>
      <c r="I39" s="33"/>
      <c r="J39" s="33"/>
      <c r="K39" s="33"/>
      <c r="L39" s="33"/>
      <c r="M39" s="33"/>
      <c r="N39" s="33"/>
      <c r="O39" s="33"/>
      <c r="P39" s="96"/>
    </row>
    <row r="40" spans="1:16" s="2" customFormat="1" x14ac:dyDescent="0.15">
      <c r="A40" s="618" t="s">
        <v>263</v>
      </c>
      <c r="B40" s="619"/>
      <c r="C40" s="619"/>
      <c r="D40" s="619"/>
      <c r="E40" s="619"/>
      <c r="F40" s="619"/>
      <c r="G40" s="619"/>
      <c r="H40" s="619"/>
      <c r="I40" s="619"/>
      <c r="J40" s="619"/>
      <c r="K40" s="619"/>
      <c r="L40" s="619"/>
      <c r="M40" s="619"/>
      <c r="N40" s="619"/>
      <c r="O40" s="620"/>
      <c r="P40" s="227"/>
    </row>
    <row r="41" spans="1:16" s="2" customFormat="1" ht="9.75" customHeight="1" thickBot="1" x14ac:dyDescent="0.2">
      <c r="A41" s="621"/>
      <c r="B41" s="622"/>
      <c r="C41" s="622"/>
      <c r="D41" s="622"/>
      <c r="E41" s="622"/>
      <c r="F41" s="622"/>
      <c r="G41" s="622"/>
      <c r="H41" s="622"/>
      <c r="I41" s="622"/>
      <c r="J41" s="622"/>
      <c r="K41" s="622"/>
      <c r="L41" s="622"/>
      <c r="M41" s="622"/>
      <c r="N41" s="622"/>
      <c r="O41" s="623"/>
      <c r="P41" s="227"/>
    </row>
    <row r="42" spans="1:16" s="2" customFormat="1" ht="18" customHeight="1" thickTop="1" x14ac:dyDescent="0.15">
      <c r="A42" s="228"/>
      <c r="B42" s="636" t="s">
        <v>272</v>
      </c>
      <c r="C42" s="636"/>
      <c r="D42" s="636"/>
      <c r="E42" s="636"/>
      <c r="F42" s="636"/>
      <c r="G42" s="636"/>
      <c r="H42" s="636"/>
      <c r="I42" s="636"/>
      <c r="J42" s="636"/>
      <c r="K42" s="636"/>
      <c r="L42" s="636"/>
      <c r="M42" s="636"/>
      <c r="N42" s="636"/>
      <c r="O42" s="637"/>
      <c r="P42" s="96"/>
    </row>
    <row r="43" spans="1:16" s="2" customFormat="1" ht="18" customHeight="1" x14ac:dyDescent="0.15">
      <c r="A43" s="578" t="s">
        <v>226</v>
      </c>
      <c r="B43" s="579"/>
      <c r="C43" s="579"/>
      <c r="D43" s="579"/>
      <c r="E43" s="579"/>
      <c r="F43" s="579"/>
      <c r="G43" s="579"/>
      <c r="H43" s="579"/>
      <c r="I43" s="579"/>
      <c r="J43" s="579"/>
      <c r="K43" s="579"/>
      <c r="L43" s="579"/>
      <c r="M43" s="579"/>
      <c r="N43" s="579"/>
      <c r="O43" s="580"/>
      <c r="P43" s="96"/>
    </row>
    <row r="44" spans="1:16" s="2" customFormat="1" ht="25.5" customHeight="1" x14ac:dyDescent="0.15">
      <c r="A44" s="567"/>
      <c r="B44" s="568"/>
      <c r="C44" s="568"/>
      <c r="D44" s="568"/>
      <c r="E44" s="568"/>
      <c r="F44" s="568"/>
      <c r="G44" s="568"/>
      <c r="H44" s="568"/>
      <c r="I44" s="568"/>
      <c r="J44" s="568"/>
      <c r="K44" s="568"/>
      <c r="L44" s="568"/>
      <c r="M44" s="568"/>
      <c r="N44" s="568"/>
      <c r="O44" s="569"/>
      <c r="P44" s="218"/>
    </row>
    <row r="45" spans="1:16" s="2" customFormat="1" ht="12.95" customHeight="1" x14ac:dyDescent="0.15">
      <c r="A45" s="581" t="s">
        <v>273</v>
      </c>
      <c r="B45" s="582"/>
      <c r="C45" s="582"/>
      <c r="D45" s="582"/>
      <c r="E45" s="582"/>
      <c r="F45" s="582"/>
      <c r="G45" s="582"/>
      <c r="H45" s="582"/>
      <c r="I45" s="582"/>
      <c r="J45" s="582"/>
      <c r="K45" s="582"/>
      <c r="L45" s="582"/>
      <c r="M45" s="582"/>
      <c r="N45" s="582"/>
      <c r="O45" s="583"/>
      <c r="P45" s="218"/>
    </row>
    <row r="46" spans="1:16" s="2" customFormat="1" ht="6" customHeight="1" x14ac:dyDescent="0.15">
      <c r="A46" s="33"/>
      <c r="B46" s="33"/>
      <c r="C46" s="33"/>
      <c r="D46" s="33"/>
      <c r="E46" s="33"/>
      <c r="F46" s="33"/>
      <c r="G46" s="33"/>
      <c r="H46" s="33"/>
      <c r="I46" s="33"/>
      <c r="J46" s="33"/>
      <c r="K46" s="33"/>
      <c r="L46" s="33"/>
      <c r="M46" s="33"/>
      <c r="N46" s="33"/>
      <c r="O46" s="33"/>
      <c r="P46" s="96"/>
    </row>
    <row r="47" spans="1:16" s="2" customFormat="1" ht="39.75" customHeight="1" x14ac:dyDescent="0.15">
      <c r="A47" s="584" t="s">
        <v>264</v>
      </c>
      <c r="B47" s="584"/>
      <c r="C47" s="584"/>
      <c r="D47" s="584"/>
      <c r="E47" s="584"/>
      <c r="F47" s="584"/>
      <c r="G47" s="584"/>
      <c r="H47" s="584"/>
      <c r="I47" s="584"/>
      <c r="J47" s="584"/>
      <c r="K47" s="584"/>
      <c r="L47" s="584"/>
      <c r="M47" s="584"/>
      <c r="N47" s="584"/>
      <c r="O47" s="584"/>
      <c r="P47" s="223"/>
    </row>
    <row r="48" spans="1:16" s="2" customFormat="1" ht="28.5" customHeight="1" x14ac:dyDescent="0.15">
      <c r="A48" s="585" t="s">
        <v>274</v>
      </c>
      <c r="B48" s="585"/>
      <c r="C48" s="585"/>
      <c r="D48" s="585"/>
      <c r="E48" s="586" t="s">
        <v>275</v>
      </c>
      <c r="F48" s="586"/>
      <c r="G48" s="586"/>
      <c r="H48" s="587" t="s">
        <v>276</v>
      </c>
      <c r="I48" s="587"/>
      <c r="J48" s="587"/>
      <c r="K48" s="587"/>
      <c r="L48" s="586" t="s">
        <v>225</v>
      </c>
      <c r="M48" s="586"/>
      <c r="N48" s="586"/>
      <c r="O48" s="586"/>
      <c r="P48" s="226"/>
    </row>
    <row r="49" spans="1:17" s="2" customFormat="1" ht="13.5" customHeight="1" x14ac:dyDescent="0.15">
      <c r="A49" s="33"/>
      <c r="B49" s="33"/>
      <c r="C49" s="33"/>
      <c r="D49" s="33"/>
      <c r="E49" s="33"/>
      <c r="F49" s="33"/>
      <c r="G49" s="33"/>
      <c r="H49" s="33"/>
      <c r="I49" s="33"/>
      <c r="J49" s="33"/>
      <c r="K49" s="33"/>
      <c r="L49" s="33"/>
      <c r="M49" s="33"/>
      <c r="N49" s="33"/>
      <c r="O49" s="33"/>
      <c r="P49" s="96"/>
      <c r="Q49" s="219"/>
    </row>
    <row r="50" spans="1:17" s="2" customFormat="1" x14ac:dyDescent="0.15">
      <c r="A50" s="33"/>
      <c r="B50" s="33"/>
      <c r="C50" s="358"/>
      <c r="D50" s="358"/>
      <c r="E50" s="358"/>
      <c r="F50" s="358"/>
      <c r="G50" s="358"/>
      <c r="H50" s="358"/>
      <c r="I50" s="358"/>
      <c r="J50" s="358"/>
      <c r="K50" s="358"/>
      <c r="L50" s="358"/>
      <c r="M50" s="358"/>
      <c r="N50" s="358"/>
      <c r="O50" s="358"/>
      <c r="P50" s="358"/>
      <c r="Q50" s="358"/>
    </row>
    <row r="51" spans="1:17" s="2" customFormat="1" x14ac:dyDescent="0.15">
      <c r="A51" s="33"/>
      <c r="B51" s="33"/>
      <c r="C51" s="360"/>
      <c r="D51" s="360"/>
      <c r="E51" s="360"/>
      <c r="F51" s="360"/>
      <c r="G51" s="360"/>
      <c r="H51" s="360"/>
      <c r="I51" s="360"/>
      <c r="J51" s="360"/>
      <c r="K51" s="360"/>
      <c r="L51" s="360"/>
      <c r="M51" s="360"/>
      <c r="N51" s="360"/>
      <c r="O51" s="360"/>
      <c r="P51" s="360"/>
      <c r="Q51" s="360"/>
    </row>
    <row r="52" spans="1:17" s="2" customFormat="1" x14ac:dyDescent="0.15">
      <c r="A52" s="33"/>
      <c r="B52" s="33"/>
      <c r="C52" s="96"/>
      <c r="D52" s="196"/>
      <c r="E52" s="629"/>
      <c r="F52" s="629"/>
      <c r="G52" s="629"/>
      <c r="H52" s="629"/>
      <c r="I52" s="629"/>
      <c r="J52" s="629"/>
      <c r="K52" s="629"/>
      <c r="L52" s="629"/>
      <c r="M52" s="209"/>
      <c r="N52" s="558"/>
      <c r="O52" s="559"/>
      <c r="P52" s="96"/>
      <c r="Q52" s="229"/>
    </row>
    <row r="53" spans="1:17" s="2" customFormat="1" x14ac:dyDescent="0.15">
      <c r="A53" s="33"/>
      <c r="B53" s="33"/>
      <c r="C53" s="96"/>
      <c r="D53" s="196"/>
      <c r="E53" s="557"/>
      <c r="F53" s="557"/>
      <c r="G53" s="557"/>
      <c r="H53" s="557"/>
      <c r="I53" s="557"/>
      <c r="J53" s="557"/>
      <c r="K53" s="557"/>
      <c r="L53" s="557"/>
      <c r="M53" s="210"/>
      <c r="N53" s="558"/>
      <c r="O53" s="559"/>
      <c r="P53" s="96"/>
      <c r="Q53" s="229"/>
    </row>
    <row r="54" spans="1:17" s="2" customFormat="1" x14ac:dyDescent="0.15">
      <c r="A54" s="33"/>
      <c r="B54" s="33"/>
      <c r="C54" s="33"/>
      <c r="D54" s="33"/>
      <c r="E54" s="33"/>
      <c r="F54" s="33"/>
      <c r="G54" s="33"/>
      <c r="H54" s="33"/>
      <c r="I54" s="33"/>
      <c r="J54" s="33"/>
      <c r="K54" s="33"/>
      <c r="L54" s="33"/>
      <c r="M54" s="33"/>
      <c r="N54" s="33"/>
      <c r="O54" s="33"/>
      <c r="P54" s="96"/>
      <c r="Q54" s="219"/>
    </row>
    <row r="55" spans="1:17" s="2" customFormat="1" x14ac:dyDescent="0.15">
      <c r="A55" s="33"/>
      <c r="B55" s="33"/>
      <c r="C55" s="33"/>
      <c r="D55" s="33"/>
      <c r="E55" s="33"/>
      <c r="F55" s="33"/>
      <c r="G55" s="33"/>
      <c r="H55" s="33"/>
      <c r="I55" s="33"/>
      <c r="J55" s="33"/>
      <c r="K55" s="33"/>
      <c r="L55" s="33"/>
      <c r="M55" s="33"/>
      <c r="N55" s="33"/>
      <c r="O55" s="33"/>
      <c r="P55" s="96"/>
      <c r="Q55" s="219"/>
    </row>
    <row r="56" spans="1:17" s="2" customFormat="1" x14ac:dyDescent="0.15">
      <c r="A56" s="33"/>
      <c r="B56" s="33"/>
      <c r="C56" s="33"/>
      <c r="D56" s="33"/>
      <c r="E56" s="33"/>
      <c r="F56" s="33"/>
      <c r="G56" s="33"/>
      <c r="H56" s="33"/>
      <c r="I56" s="33"/>
      <c r="J56" s="33"/>
      <c r="K56" s="33"/>
      <c r="L56" s="33"/>
      <c r="M56" s="33"/>
      <c r="N56" s="33"/>
      <c r="O56" s="33"/>
      <c r="P56" s="96"/>
      <c r="Q56" s="219"/>
    </row>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sheetData>
  <sheetProtection password="C64A" sheet="1" objects="1" scenarios="1" selectLockedCells="1"/>
  <mergeCells count="122">
    <mergeCell ref="A18:C18"/>
    <mergeCell ref="A3:O4"/>
    <mergeCell ref="A6:C6"/>
    <mergeCell ref="J6:K6"/>
    <mergeCell ref="L6:O6"/>
    <mergeCell ref="A7:B7"/>
    <mergeCell ref="C7:E7"/>
    <mergeCell ref="F7:H7"/>
    <mergeCell ref="I7:K7"/>
    <mergeCell ref="A9:C9"/>
    <mergeCell ref="B14:C14"/>
    <mergeCell ref="C15:E15"/>
    <mergeCell ref="G15:K15"/>
    <mergeCell ref="L15:M15"/>
    <mergeCell ref="N15:O15"/>
    <mergeCell ref="C10:F10"/>
    <mergeCell ref="G10:I10"/>
    <mergeCell ref="J10:N10"/>
    <mergeCell ref="A13:E13"/>
    <mergeCell ref="H13:I13"/>
    <mergeCell ref="K13:M13"/>
    <mergeCell ref="N13:O13"/>
    <mergeCell ref="A10:B10"/>
    <mergeCell ref="B22:C22"/>
    <mergeCell ref="B21:C21"/>
    <mergeCell ref="A19:O19"/>
    <mergeCell ref="B20:C20"/>
    <mergeCell ref="G20:H20"/>
    <mergeCell ref="J20:K20"/>
    <mergeCell ref="L20:M20"/>
    <mergeCell ref="N20:O20"/>
    <mergeCell ref="A21:A22"/>
    <mergeCell ref="D21:D22"/>
    <mergeCell ref="E21:E22"/>
    <mergeCell ref="F21:F22"/>
    <mergeCell ref="G21:H22"/>
    <mergeCell ref="I21:I22"/>
    <mergeCell ref="J21:K22"/>
    <mergeCell ref="L21:M22"/>
    <mergeCell ref="N21:O22"/>
    <mergeCell ref="E52:L52"/>
    <mergeCell ref="N52:O52"/>
    <mergeCell ref="P23:P24"/>
    <mergeCell ref="P25:P26"/>
    <mergeCell ref="P27:P28"/>
    <mergeCell ref="F29:F30"/>
    <mergeCell ref="G29:H30"/>
    <mergeCell ref="I29:I30"/>
    <mergeCell ref="J29:K30"/>
    <mergeCell ref="L29:M30"/>
    <mergeCell ref="N29:O30"/>
    <mergeCell ref="P29:P30"/>
    <mergeCell ref="G31:H32"/>
    <mergeCell ref="I31:I32"/>
    <mergeCell ref="J31:K32"/>
    <mergeCell ref="L31:M32"/>
    <mergeCell ref="N31:O32"/>
    <mergeCell ref="B42:O42"/>
    <mergeCell ref="D29:D30"/>
    <mergeCell ref="E29:E30"/>
    <mergeCell ref="G23:H24"/>
    <mergeCell ref="I23:I24"/>
    <mergeCell ref="J23:K24"/>
    <mergeCell ref="L23:M24"/>
    <mergeCell ref="N23:O24"/>
    <mergeCell ref="C50:Q50"/>
    <mergeCell ref="C51:Q51"/>
    <mergeCell ref="L25:M26"/>
    <mergeCell ref="N25:O26"/>
    <mergeCell ref="A47:O47"/>
    <mergeCell ref="A48:D48"/>
    <mergeCell ref="E48:G48"/>
    <mergeCell ref="H48:K48"/>
    <mergeCell ref="L48:O48"/>
    <mergeCell ref="P31:P32"/>
    <mergeCell ref="K33:M34"/>
    <mergeCell ref="N33:O34"/>
    <mergeCell ref="A34:I38"/>
    <mergeCell ref="K36:O36"/>
    <mergeCell ref="K37:M38"/>
    <mergeCell ref="N37:O38"/>
    <mergeCell ref="A40:O41"/>
    <mergeCell ref="A23:A24"/>
    <mergeCell ref="D23:D24"/>
    <mergeCell ref="E23:E24"/>
    <mergeCell ref="F23:F24"/>
    <mergeCell ref="B25:C25"/>
    <mergeCell ref="B23:C23"/>
    <mergeCell ref="E53:L53"/>
    <mergeCell ref="N53:O53"/>
    <mergeCell ref="B29:C29"/>
    <mergeCell ref="B32:C32"/>
    <mergeCell ref="A27:A28"/>
    <mergeCell ref="D27:D28"/>
    <mergeCell ref="E27:E28"/>
    <mergeCell ref="F27:F28"/>
    <mergeCell ref="G27:H28"/>
    <mergeCell ref="I27:I28"/>
    <mergeCell ref="B30:C30"/>
    <mergeCell ref="B28:C28"/>
    <mergeCell ref="B31:C31"/>
    <mergeCell ref="A31:A32"/>
    <mergeCell ref="D31:D32"/>
    <mergeCell ref="E31:E32"/>
    <mergeCell ref="F31:F32"/>
    <mergeCell ref="A44:O44"/>
    <mergeCell ref="B27:C27"/>
    <mergeCell ref="L27:M28"/>
    <mergeCell ref="N27:O28"/>
    <mergeCell ref="A29:A30"/>
    <mergeCell ref="A43:O43"/>
    <mergeCell ref="A45:O45"/>
    <mergeCell ref="B24:C24"/>
    <mergeCell ref="B26:C26"/>
    <mergeCell ref="J27:K28"/>
    <mergeCell ref="A25:A26"/>
    <mergeCell ref="D25:D26"/>
    <mergeCell ref="E25:E26"/>
    <mergeCell ref="F25:F26"/>
    <mergeCell ref="G25:H26"/>
    <mergeCell ref="I25:I26"/>
    <mergeCell ref="J25:K26"/>
  </mergeCells>
  <phoneticPr fontId="1"/>
  <dataValidations count="13">
    <dataValidation imeMode="off" allowBlank="1" showInputMessage="1" showErrorMessage="1" prompt="【入力例】2019/10/1（半角）_x000a_（印刷はされませんが）通訳をした「年」も正しく入力してください。_x000a_誤ったものを入力すると、正しい通訳料等が表示されません。" sqref="B23:C23 B25:C25 B27:C27 B29:C29 B31:C31" xr:uid="{00000000-0002-0000-0400-000000000000}"/>
    <dataValidation imeMode="on" allowBlank="1" showInputMessage="1" showErrorMessage="1" prompt="【入力例】●○警察署（全角）_x000a_通訳場所を入力してください。" sqref="L23:M32" xr:uid="{00000000-0002-0000-0400-000001000000}"/>
    <dataValidation imeMode="off" allowBlank="1" showInputMessage="1" showErrorMessage="1" prompt="【入力例】10:00（半角）_x000a_通訳開始時刻を入力してください。" sqref="B24:C24 B26:C26 B28:C28 B30:C30 B32:C32" xr:uid="{00000000-0002-0000-0400-000002000000}"/>
    <dataValidation type="whole" imeMode="off" operator="greaterThanOrEqual" allowBlank="1" showInputMessage="1" showErrorMessage="1" prompt="【入力例】4500（半角）_x000a_交通費を入力してください。_x000a_「交通費」とは、公共交通機関を利用した場合に算定される金額＝公共交通機関（タクシーは含まない）を利用して最も経済的な通常の経路及び方法により移動した場合の金額を指します。_x000a_特急料金及び座席指定料金は、特急券の有効区間が片道100㎞以上の場合、急行料金は、急行券の有効区間が片道50㎞以上の場合のみ支給します。なお、グリーン料金は支給されません。" sqref="I23:I32" xr:uid="{00000000-0002-0000-0400-000003000000}">
      <formula1>0</formula1>
    </dataValidation>
    <dataValidation type="whole" imeMode="off" operator="greaterThanOrEqual" allowBlank="1" showInputMessage="1" showErrorMessage="1" prompt="【入力例】20（半角）_x000a_待機した時間を入力してください。_x000a_「待機時間」とは、通訳人が通訳予定場所に到着した時刻又は通訳予定場所における国選被害者参加弁護士との待ち合わせ時刻のうち、いずれか遅い時刻から、通訳を開始するまで（通訳が実施されなかった場合は、通訳の不実施が確定したときまで）の時間を指します。_x000a_待機手当は基準額が自動表示されます。" sqref="F23:F32" xr:uid="{00000000-0002-0000-0400-000004000000}">
      <formula1>0</formula1>
    </dataValidation>
    <dataValidation type="whole" imeMode="off" operator="greaterThanOrEqual" allowBlank="1" showInputMessage="1" showErrorMessage="1" prompt="【入力例】50（半角）_x000a_通訳をした時間を入力してください。_x000a_「通訳時間」とは、実際に通訳を行った時間（打合せ・協議等の開始から終了までの時間）を指し、待機時間を含みません。また、同一事件に関し、同一日に複数回の通訳を行った場合、基本料金の支給は１回のみです。_x000a_通訳料は基準額が自動表示されます。" sqref="D23:D32" xr:uid="{00000000-0002-0000-0400-000005000000}">
      <formula1>0</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3:K24" xr:uid="{00000000-0002-0000-0400-000006000000}">
      <formula1>$S$23:$S$24</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5:K26" xr:uid="{00000000-0002-0000-0400-000007000000}">
      <formula1>$S$25:$S$26</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7:K28" xr:uid="{00000000-0002-0000-0400-000008000000}">
      <formula1>$S$27:$S$28</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9:K30" xr:uid="{00000000-0002-0000-0400-000009000000}">
      <formula1>$S$29:$S$30</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31:K32" xr:uid="{00000000-0002-0000-0400-00000A000000}">
      <formula1>$S$31:$S$32</formula1>
    </dataValidation>
    <dataValidation imeMode="on" allowBlank="1" showInputMessage="1" showErrorMessage="1" sqref="A44:O44" xr:uid="{00000000-0002-0000-0400-00000B000000}"/>
    <dataValidation imeMode="off" allowBlank="1" showInputMessage="1" showErrorMessage="1" sqref="E48:G48 L48:O48 N37:O38" xr:uid="{00000000-0002-0000-0400-00000C000000}"/>
  </dataValidations>
  <printOptions verticalCentered="1"/>
  <pageMargins left="0.86614173228346458" right="0.39370078740157483" top="0" bottom="0" header="0.39370078740157483" footer="0.31496062992125984"/>
  <pageSetup paperSize="9" scale="94" orientation="portrait" blackAndWhite="1" r:id="rId1"/>
  <headerFooter>
    <oddHeader>&amp;R書式４－２－５①(R1/10/1)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306" r:id="rId4" name="Check Box 18">
              <controlPr defaultSize="0" autoFill="0" autoLine="0" autoPict="0">
                <anchor moveWithCells="1">
                  <from>
                    <xdr:col>0</xdr:col>
                    <xdr:colOff>19050</xdr:colOff>
                    <xdr:row>41</xdr:row>
                    <xdr:rowOff>9525</xdr:rowOff>
                  </from>
                  <to>
                    <xdr:col>1</xdr:col>
                    <xdr:colOff>0</xdr:colOff>
                    <xdr:row>41</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pageSetUpPr fitToPage="1"/>
  </sheetPr>
  <dimension ref="A1:Y72"/>
  <sheetViews>
    <sheetView showGridLines="0" showZeros="0" zoomScale="115" zoomScaleNormal="115" workbookViewId="0">
      <selection activeCell="B24" sqref="B24:D24"/>
    </sheetView>
  </sheetViews>
  <sheetFormatPr defaultRowHeight="13.5" x14ac:dyDescent="0.15"/>
  <cols>
    <col min="1" max="1" width="3.375" customWidth="1"/>
    <col min="2" max="2" width="3.375" style="145" customWidth="1"/>
    <col min="3" max="3" width="2.875" style="145" customWidth="1"/>
    <col min="4" max="4" width="4.375" style="145" customWidth="1"/>
    <col min="5" max="5" width="3.125" customWidth="1"/>
    <col min="6" max="6" width="10" bestFit="1" customWidth="1"/>
    <col min="7" max="7" width="3.375" bestFit="1" customWidth="1"/>
    <col min="8" max="8" width="7.25" customWidth="1"/>
    <col min="9" max="9" width="6.875" customWidth="1"/>
    <col min="10" max="10" width="3.375" bestFit="1" customWidth="1"/>
    <col min="11" max="11" width="5.375" customWidth="1"/>
    <col min="12" max="12" width="1.625" customWidth="1"/>
    <col min="13" max="13" width="3.875" customWidth="1"/>
    <col min="14" max="14" width="3.5" customWidth="1"/>
    <col min="15" max="15" width="7.875" customWidth="1"/>
    <col min="16" max="16" width="3.375" customWidth="1"/>
    <col min="17" max="17" width="13.625" customWidth="1"/>
    <col min="18" max="18" width="10" customWidth="1"/>
    <col min="19" max="20" width="5.625" customWidth="1"/>
    <col min="21" max="21" width="3.625" style="2" hidden="1" customWidth="1"/>
    <col min="22" max="22" width="1" style="2" hidden="1" customWidth="1"/>
    <col min="23" max="25" width="0" style="2" hidden="1" customWidth="1"/>
    <col min="26" max="16384" width="9" style="2"/>
  </cols>
  <sheetData>
    <row r="1" spans="1:21" ht="15" customHeight="1" x14ac:dyDescent="0.15">
      <c r="M1" s="63"/>
      <c r="S1" s="63"/>
      <c r="T1" s="63"/>
    </row>
    <row r="2" spans="1:21" ht="22.5" customHeight="1" x14ac:dyDescent="0.15">
      <c r="A2" s="800" t="s">
        <v>149</v>
      </c>
      <c r="B2" s="800"/>
      <c r="C2" s="800"/>
      <c r="D2" s="800"/>
      <c r="E2" s="800"/>
      <c r="F2" s="800"/>
      <c r="G2" s="800"/>
      <c r="H2" s="800"/>
      <c r="I2" s="800"/>
      <c r="J2" s="800"/>
      <c r="K2" s="800"/>
      <c r="L2" s="800"/>
      <c r="M2" s="800"/>
      <c r="N2" s="800"/>
      <c r="O2" s="800"/>
      <c r="P2" s="800"/>
      <c r="Q2" s="800"/>
      <c r="R2" s="800"/>
      <c r="S2" s="800"/>
      <c r="T2" s="800"/>
    </row>
    <row r="3" spans="1:21" ht="15" customHeight="1" x14ac:dyDescent="0.15">
      <c r="A3" s="801" t="s">
        <v>150</v>
      </c>
      <c r="B3" s="801"/>
      <c r="C3" s="801"/>
      <c r="D3" s="801"/>
      <c r="E3" s="801"/>
      <c r="F3" s="801"/>
      <c r="G3" s="801"/>
      <c r="H3" s="801"/>
      <c r="I3" s="801"/>
      <c r="J3" s="801"/>
      <c r="K3" s="801"/>
      <c r="L3" s="801"/>
      <c r="M3" s="801"/>
      <c r="N3" s="801"/>
      <c r="O3" s="801"/>
      <c r="P3" s="801"/>
      <c r="Q3" s="801"/>
      <c r="R3" s="801"/>
      <c r="S3" s="801"/>
      <c r="T3" s="146"/>
    </row>
    <row r="4" spans="1:21" s="147" customFormat="1" ht="75" customHeight="1" x14ac:dyDescent="0.15">
      <c r="A4" s="701" t="s">
        <v>151</v>
      </c>
      <c r="B4" s="802"/>
      <c r="C4" s="802"/>
      <c r="D4" s="802"/>
      <c r="E4" s="802"/>
      <c r="F4" s="802"/>
      <c r="G4" s="802"/>
      <c r="H4" s="802"/>
      <c r="I4" s="802"/>
      <c r="J4" s="802"/>
      <c r="K4" s="802"/>
      <c r="L4" s="802"/>
      <c r="M4" s="802"/>
      <c r="N4" s="802"/>
      <c r="O4" s="802"/>
      <c r="P4" s="802"/>
      <c r="Q4" s="802"/>
      <c r="R4" s="802"/>
      <c r="S4" s="802"/>
      <c r="T4" s="802"/>
    </row>
    <row r="5" spans="1:21" s="148" customFormat="1" ht="11.25" customHeight="1" x14ac:dyDescent="0.15">
      <c r="A5" s="66"/>
      <c r="B5" s="208"/>
      <c r="C5" s="208"/>
      <c r="D5" s="208"/>
      <c r="E5" s="208"/>
      <c r="F5" s="208"/>
      <c r="G5" s="208"/>
      <c r="H5" s="208"/>
      <c r="I5" s="208"/>
      <c r="J5" s="208"/>
      <c r="K5" s="208"/>
      <c r="L5" s="208"/>
      <c r="M5" s="208"/>
      <c r="N5" s="208"/>
      <c r="O5" s="208"/>
      <c r="P5" s="208"/>
      <c r="Q5" s="208"/>
      <c r="R5" s="208"/>
      <c r="S5" s="64"/>
      <c r="T5" s="64"/>
    </row>
    <row r="6" spans="1:21" s="148" customFormat="1" ht="11.25" customHeight="1" thickBot="1" x14ac:dyDescent="0.2">
      <c r="A6" s="149"/>
      <c r="B6" s="150"/>
      <c r="C6" s="150"/>
      <c r="D6" s="150"/>
      <c r="E6" s="150"/>
      <c r="F6" s="150"/>
      <c r="G6" s="150"/>
      <c r="H6" s="150"/>
      <c r="I6" s="150"/>
      <c r="J6" s="150"/>
      <c r="K6" s="150"/>
      <c r="L6" s="150"/>
      <c r="M6" s="150"/>
      <c r="N6" s="150"/>
      <c r="O6" s="150"/>
      <c r="P6" s="150"/>
      <c r="Q6" s="150"/>
      <c r="R6" s="150"/>
      <c r="S6" s="151"/>
      <c r="T6" s="151"/>
    </row>
    <row r="7" spans="1:21" ht="22.5" customHeight="1" thickBot="1" x14ac:dyDescent="0.2">
      <c r="A7" s="716" t="s">
        <v>152</v>
      </c>
      <c r="B7" s="717"/>
      <c r="C7" s="717"/>
      <c r="D7" s="718"/>
      <c r="E7" s="64"/>
      <c r="F7" s="230" t="s">
        <v>193</v>
      </c>
      <c r="G7" s="803" t="str">
        <f>IF(【報告書】!D4="","",【報告書】!D4)</f>
        <v/>
      </c>
      <c r="H7" s="803"/>
      <c r="I7" s="803"/>
      <c r="J7" s="803"/>
      <c r="K7" s="803"/>
      <c r="L7" s="49"/>
      <c r="M7" s="231" t="s">
        <v>154</v>
      </c>
      <c r="N7" s="49"/>
      <c r="O7" s="49"/>
      <c r="P7" s="804" t="str">
        <f>IF(【報告書】!X4="","(　　　　　　　　　)",【報告書】!X4)</f>
        <v>(　　　　　　　　　)</v>
      </c>
      <c r="Q7" s="804"/>
      <c r="R7" s="232"/>
      <c r="S7" s="152"/>
      <c r="T7" s="152"/>
      <c r="U7" s="152"/>
    </row>
    <row r="8" spans="1:21" ht="11.25" customHeight="1" thickBot="1" x14ac:dyDescent="0.2">
      <c r="A8" s="153"/>
      <c r="B8" s="2"/>
      <c r="C8" s="2"/>
      <c r="D8" s="2"/>
      <c r="E8" s="2"/>
      <c r="F8" s="49"/>
      <c r="G8" s="49"/>
      <c r="H8" s="49"/>
      <c r="I8" s="49"/>
      <c r="J8" s="49"/>
      <c r="K8" s="49"/>
      <c r="L8" s="230"/>
      <c r="M8" s="49"/>
      <c r="N8" s="49"/>
      <c r="O8" s="49"/>
      <c r="P8" s="49"/>
      <c r="Q8" s="230"/>
      <c r="R8" s="233"/>
      <c r="S8" s="57"/>
      <c r="U8" s="63"/>
    </row>
    <row r="9" spans="1:21" ht="22.5" customHeight="1" thickBot="1" x14ac:dyDescent="0.2">
      <c r="A9" s="716" t="s">
        <v>155</v>
      </c>
      <c r="B9" s="717"/>
      <c r="C9" s="717"/>
      <c r="D9" s="718"/>
      <c r="E9" s="64"/>
      <c r="F9" s="234" t="s">
        <v>156</v>
      </c>
      <c r="G9" s="803" t="str">
        <f>IF(【報告書】!AQ8="","　　　　　年（　　）第　　　　　　　号",【報告書】!AG8&amp;【報告書】!AI8&amp;"年（"&amp;【報告書】!AN8&amp;"）第"&amp;【報告書】!AQ8&amp;"号")</f>
        <v>　　　　　年（　　）第　　　　　　　号</v>
      </c>
      <c r="H9" s="803"/>
      <c r="I9" s="803"/>
      <c r="J9" s="803"/>
      <c r="K9" s="803"/>
      <c r="L9" s="230"/>
      <c r="M9" s="231" t="s">
        <v>277</v>
      </c>
      <c r="N9" s="230"/>
      <c r="O9" s="230"/>
      <c r="P9" s="49"/>
      <c r="Q9" s="805" t="str">
        <f>IF(【報告書】!H7="","",【報告書】!H7)</f>
        <v/>
      </c>
      <c r="R9" s="805"/>
      <c r="S9" s="62"/>
    </row>
    <row r="10" spans="1:21" ht="11.25" customHeight="1" thickBot="1" x14ac:dyDescent="0.2">
      <c r="A10" s="154"/>
      <c r="B10" s="2"/>
      <c r="C10" s="2"/>
      <c r="D10" s="2"/>
      <c r="E10" s="2"/>
      <c r="F10" s="2"/>
      <c r="G10" s="2"/>
      <c r="H10" s="2"/>
      <c r="I10" s="2"/>
      <c r="J10" s="2"/>
      <c r="K10" s="2"/>
      <c r="L10" s="2"/>
      <c r="M10" s="2"/>
      <c r="N10" s="2"/>
      <c r="O10" s="2"/>
      <c r="P10" s="2"/>
      <c r="Q10" s="2"/>
      <c r="R10" s="2"/>
      <c r="S10" s="806"/>
      <c r="T10" s="806"/>
    </row>
    <row r="11" spans="1:21" ht="17.25" customHeight="1" x14ac:dyDescent="0.15">
      <c r="A11" s="810" t="s">
        <v>157</v>
      </c>
      <c r="B11" s="811"/>
      <c r="C11" s="811"/>
      <c r="D11" s="811"/>
      <c r="E11" s="811"/>
      <c r="F11" s="155"/>
      <c r="G11" s="155"/>
      <c r="H11" s="156"/>
      <c r="I11" s="156"/>
      <c r="J11" s="155"/>
      <c r="K11" s="155"/>
      <c r="L11" s="155"/>
      <c r="M11" s="155"/>
      <c r="N11" s="155"/>
      <c r="O11" s="155"/>
      <c r="P11" s="155"/>
      <c r="Q11" s="156"/>
      <c r="R11" s="156"/>
      <c r="S11" s="157"/>
      <c r="T11" s="158"/>
    </row>
    <row r="12" spans="1:21" ht="22.5" customHeight="1" thickBot="1" x14ac:dyDescent="0.2">
      <c r="A12" s="812" t="s">
        <v>158</v>
      </c>
      <c r="B12" s="529"/>
      <c r="C12" s="529"/>
      <c r="D12" s="529"/>
      <c r="E12" s="529"/>
      <c r="F12" s="529"/>
      <c r="G12" s="203" t="s">
        <v>278</v>
      </c>
      <c r="H12" s="529" t="s">
        <v>159</v>
      </c>
      <c r="I12" s="529"/>
      <c r="J12" s="203" t="s">
        <v>278</v>
      </c>
      <c r="K12" s="529" t="s">
        <v>160</v>
      </c>
      <c r="L12" s="529"/>
      <c r="M12" s="529"/>
      <c r="N12" s="529"/>
      <c r="Q12" s="230"/>
      <c r="R12" s="813" t="s">
        <v>161</v>
      </c>
      <c r="S12" s="813"/>
      <c r="T12" s="814"/>
    </row>
    <row r="13" spans="1:21" ht="17.25" customHeight="1" thickBot="1" x14ac:dyDescent="0.2">
      <c r="A13" s="159"/>
      <c r="B13" s="716" t="s">
        <v>251</v>
      </c>
      <c r="C13" s="717"/>
      <c r="D13" s="717"/>
      <c r="E13" s="718"/>
      <c r="F13" s="64"/>
      <c r="G13" s="64"/>
      <c r="H13" s="64"/>
      <c r="I13" s="64"/>
      <c r="J13" s="64"/>
      <c r="K13" s="64"/>
      <c r="Q13" s="230"/>
      <c r="R13" s="230"/>
      <c r="S13" s="146"/>
      <c r="T13" s="235"/>
    </row>
    <row r="14" spans="1:21" ht="22.5" customHeight="1" x14ac:dyDescent="0.15">
      <c r="A14" s="159"/>
      <c r="B14" s="815" t="s">
        <v>162</v>
      </c>
      <c r="C14" s="815"/>
      <c r="D14" s="805"/>
      <c r="E14" s="805"/>
      <c r="F14" s="805"/>
      <c r="G14" s="805"/>
      <c r="H14" s="805"/>
      <c r="I14" s="146" t="s">
        <v>163</v>
      </c>
      <c r="J14" s="805"/>
      <c r="K14" s="805"/>
      <c r="L14" s="805"/>
      <c r="M14" s="805"/>
      <c r="N14" s="805"/>
      <c r="O14" s="805"/>
      <c r="P14" s="805"/>
      <c r="Q14" s="146" t="s">
        <v>164</v>
      </c>
      <c r="R14" s="816"/>
      <c r="S14" s="816"/>
      <c r="T14" s="236" t="s">
        <v>165</v>
      </c>
    </row>
    <row r="15" spans="1:21" ht="11.25" customHeight="1" thickBot="1" x14ac:dyDescent="0.2">
      <c r="A15" s="160"/>
      <c r="B15" s="128"/>
      <c r="C15" s="128"/>
      <c r="D15" s="161"/>
      <c r="E15" s="161"/>
      <c r="F15" s="161"/>
      <c r="G15" s="161"/>
      <c r="H15" s="161"/>
      <c r="I15" s="127"/>
      <c r="J15" s="161"/>
      <c r="K15" s="161"/>
      <c r="L15" s="161"/>
      <c r="M15" s="161"/>
      <c r="N15" s="161"/>
      <c r="O15" s="161"/>
      <c r="P15" s="161"/>
      <c r="Q15" s="127"/>
      <c r="R15" s="162"/>
      <c r="S15" s="162"/>
      <c r="T15" s="163"/>
    </row>
    <row r="16" spans="1:21" ht="11.25" customHeight="1" thickBot="1" x14ac:dyDescent="0.2">
      <c r="A16" s="57"/>
      <c r="B16" s="57"/>
      <c r="C16" s="57"/>
      <c r="D16" s="57"/>
      <c r="H16" s="57"/>
      <c r="O16" s="57"/>
      <c r="P16" s="57"/>
      <c r="Q16" s="57"/>
      <c r="R16" s="57"/>
      <c r="S16" s="63"/>
      <c r="T16" s="63"/>
    </row>
    <row r="17" spans="1:25" ht="17.25" customHeight="1" thickBot="1" x14ac:dyDescent="0.2">
      <c r="A17" s="716" t="s">
        <v>166</v>
      </c>
      <c r="B17" s="717"/>
      <c r="C17" s="717"/>
      <c r="D17" s="718"/>
      <c r="F17" t="s">
        <v>167</v>
      </c>
      <c r="H17" s="57"/>
      <c r="O17" s="57"/>
      <c r="P17" s="57"/>
      <c r="Q17" s="57"/>
      <c r="R17" s="57"/>
      <c r="S17" s="63"/>
      <c r="T17" s="63"/>
    </row>
    <row r="18" spans="1:25" ht="11.25" customHeight="1" thickBot="1" x14ac:dyDescent="0.2">
      <c r="A18" s="57"/>
      <c r="B18" s="57"/>
      <c r="C18" s="57"/>
      <c r="D18" s="57"/>
      <c r="H18" s="57"/>
      <c r="O18" s="57"/>
      <c r="P18" s="57"/>
      <c r="Q18" s="57"/>
      <c r="R18" s="57"/>
      <c r="S18" s="63"/>
      <c r="T18" s="63"/>
    </row>
    <row r="19" spans="1:25" ht="28.5" customHeight="1" x14ac:dyDescent="0.15">
      <c r="A19" s="807" t="s">
        <v>279</v>
      </c>
      <c r="B19" s="808"/>
      <c r="C19" s="808"/>
      <c r="D19" s="808"/>
      <c r="E19" s="808"/>
      <c r="F19" s="808"/>
      <c r="G19" s="808"/>
      <c r="H19" s="808"/>
      <c r="I19" s="808"/>
      <c r="J19" s="808"/>
      <c r="K19" s="808"/>
      <c r="L19" s="808"/>
      <c r="M19" s="808"/>
      <c r="N19" s="808"/>
      <c r="O19" s="808"/>
      <c r="P19" s="808"/>
      <c r="Q19" s="808"/>
      <c r="R19" s="808"/>
      <c r="S19" s="808"/>
      <c r="T19" s="809"/>
      <c r="W19" s="96"/>
      <c r="X19" s="96" t="s">
        <v>252</v>
      </c>
      <c r="Y19" s="96" t="s">
        <v>253</v>
      </c>
    </row>
    <row r="20" spans="1:25" ht="22.5" customHeight="1" x14ac:dyDescent="0.15">
      <c r="A20" s="164"/>
      <c r="B20" s="789" t="s">
        <v>168</v>
      </c>
      <c r="C20" s="789"/>
      <c r="D20" s="789"/>
      <c r="E20" s="789"/>
      <c r="F20" s="789"/>
      <c r="G20" s="789"/>
      <c r="H20" s="789"/>
      <c r="I20" s="789"/>
      <c r="J20" s="789"/>
      <c r="K20" s="789"/>
      <c r="L20" s="789"/>
      <c r="M20" s="789"/>
      <c r="N20" s="789"/>
      <c r="O20" s="789"/>
      <c r="P20" s="789"/>
      <c r="Q20" s="789"/>
      <c r="R20" s="789"/>
      <c r="S20" s="789"/>
      <c r="T20" s="790"/>
      <c r="W20" s="96" t="s">
        <v>256</v>
      </c>
      <c r="X20" s="220">
        <v>43738</v>
      </c>
      <c r="Y20" s="221">
        <v>2000</v>
      </c>
    </row>
    <row r="21" spans="1:25" ht="30" customHeight="1" thickBot="1" x14ac:dyDescent="0.2">
      <c r="A21" s="165"/>
      <c r="B21" s="791" t="s">
        <v>280</v>
      </c>
      <c r="C21" s="791"/>
      <c r="D21" s="791"/>
      <c r="E21" s="791"/>
      <c r="F21" s="791"/>
      <c r="G21" s="791"/>
      <c r="H21" s="791"/>
      <c r="I21" s="791"/>
      <c r="J21" s="791"/>
      <c r="K21" s="791"/>
      <c r="L21" s="791"/>
      <c r="M21" s="791"/>
      <c r="N21" s="791"/>
      <c r="O21" s="791"/>
      <c r="P21" s="791"/>
      <c r="Q21" s="791"/>
      <c r="R21" s="791"/>
      <c r="S21" s="791"/>
      <c r="T21" s="792"/>
      <c r="W21" s="96" t="s">
        <v>257</v>
      </c>
      <c r="X21" s="222">
        <v>43739</v>
      </c>
      <c r="Y21" s="221">
        <v>2095</v>
      </c>
    </row>
    <row r="22" spans="1:25" ht="11.25" customHeight="1" x14ac:dyDescent="0.15">
      <c r="A22" s="57"/>
      <c r="B22" s="57"/>
      <c r="C22" s="57"/>
      <c r="D22" s="57"/>
      <c r="E22" s="57"/>
      <c r="F22" s="57"/>
      <c r="G22" s="57"/>
      <c r="H22" s="57"/>
      <c r="I22" s="57"/>
      <c r="J22" s="57"/>
      <c r="K22" s="57"/>
      <c r="L22" s="57"/>
      <c r="M22" s="57"/>
      <c r="N22" s="57"/>
      <c r="O22" s="57"/>
      <c r="P22" s="166"/>
      <c r="Q22" s="166"/>
    </row>
    <row r="23" spans="1:25" ht="30" customHeight="1" thickBot="1" x14ac:dyDescent="0.2">
      <c r="A23" s="237"/>
      <c r="B23" s="793" t="s">
        <v>169</v>
      </c>
      <c r="C23" s="794"/>
      <c r="D23" s="795"/>
      <c r="E23" s="793" t="s">
        <v>170</v>
      </c>
      <c r="F23" s="794"/>
      <c r="G23" s="794"/>
      <c r="H23" s="795"/>
      <c r="I23" s="213" t="s">
        <v>171</v>
      </c>
      <c r="J23" s="796" t="s">
        <v>172</v>
      </c>
      <c r="K23" s="797"/>
      <c r="L23" s="797"/>
      <c r="M23" s="797"/>
      <c r="N23" s="797"/>
      <c r="O23" s="798"/>
      <c r="P23" s="796" t="s">
        <v>173</v>
      </c>
      <c r="Q23" s="798"/>
      <c r="R23" s="214" t="s">
        <v>174</v>
      </c>
      <c r="S23" s="799" t="s">
        <v>175</v>
      </c>
      <c r="T23" s="799"/>
    </row>
    <row r="24" spans="1:25" ht="45" customHeight="1" x14ac:dyDescent="0.15">
      <c r="A24" s="740">
        <v>1</v>
      </c>
      <c r="B24" s="767" t="s">
        <v>176</v>
      </c>
      <c r="C24" s="768"/>
      <c r="D24" s="769"/>
      <c r="E24" s="770"/>
      <c r="F24" s="771"/>
      <c r="G24" s="771"/>
      <c r="H24" s="772"/>
      <c r="I24" s="776" t="s">
        <v>165</v>
      </c>
      <c r="J24" s="248"/>
      <c r="K24" s="778" t="s">
        <v>177</v>
      </c>
      <c r="L24" s="778"/>
      <c r="M24" s="778"/>
      <c r="N24" s="778"/>
      <c r="O24" s="779"/>
      <c r="P24" s="204"/>
      <c r="Q24" s="238" t="s">
        <v>178</v>
      </c>
      <c r="R24" s="239" t="str">
        <f>IF(B24="　月　　日","2,095円（R1.9.30まで2,000円）",IF(U24="新",$Y$21,IF(U24="旧",$Y$20,)))</f>
        <v>2,095円（R1.9.30まで2,000円）</v>
      </c>
      <c r="S24" s="780" t="str">
        <f>IF(R25="枚","円",R24*R25)</f>
        <v>円</v>
      </c>
      <c r="T24" s="781"/>
      <c r="U24" s="715" t="str">
        <f>IF(B24="　月　　日","",IF(B24&lt;=$X$20,"旧",IF(B24&gt;=$X$21,"新",)))</f>
        <v/>
      </c>
    </row>
    <row r="25" spans="1:25" ht="31.5" customHeight="1" x14ac:dyDescent="0.15">
      <c r="A25" s="741"/>
      <c r="B25" s="784" t="s">
        <v>179</v>
      </c>
      <c r="C25" s="785"/>
      <c r="D25" s="786"/>
      <c r="E25" s="773"/>
      <c r="F25" s="774"/>
      <c r="G25" s="774"/>
      <c r="H25" s="775"/>
      <c r="I25" s="777"/>
      <c r="J25" s="249"/>
      <c r="K25" s="787" t="s">
        <v>180</v>
      </c>
      <c r="L25" s="787"/>
      <c r="M25" s="787"/>
      <c r="N25" s="787"/>
      <c r="O25" s="788"/>
      <c r="P25" s="167"/>
      <c r="Q25" s="198" t="s">
        <v>181</v>
      </c>
      <c r="R25" s="199" t="s">
        <v>112</v>
      </c>
      <c r="S25" s="782"/>
      <c r="T25" s="783"/>
      <c r="U25" s="715"/>
    </row>
    <row r="26" spans="1:25" ht="45" customHeight="1" x14ac:dyDescent="0.15">
      <c r="A26" s="740">
        <v>2</v>
      </c>
      <c r="B26" s="742" t="s">
        <v>176</v>
      </c>
      <c r="C26" s="743"/>
      <c r="D26" s="744"/>
      <c r="E26" s="745"/>
      <c r="F26" s="746"/>
      <c r="G26" s="746"/>
      <c r="H26" s="747"/>
      <c r="I26" s="751" t="s">
        <v>165</v>
      </c>
      <c r="J26" s="250"/>
      <c r="K26" s="753" t="s">
        <v>177</v>
      </c>
      <c r="L26" s="753"/>
      <c r="M26" s="753"/>
      <c r="N26" s="753"/>
      <c r="O26" s="754"/>
      <c r="P26" s="168"/>
      <c r="Q26" s="240" t="s">
        <v>178</v>
      </c>
      <c r="R26" s="241" t="str">
        <f>IF(B26="　月　　日","2,095円（R1.9.30まで2,000円）",IF(U26="新",$Y$21,IF(U26="旧",$Y$20,)))</f>
        <v>2,095円（R1.9.30まで2,000円）</v>
      </c>
      <c r="S26" s="755" t="str">
        <f>IF(R27="枚","円",R26*R27)</f>
        <v>円</v>
      </c>
      <c r="T26" s="756"/>
      <c r="U26" s="715" t="str">
        <f t="shared" ref="U26" si="0">IF(B26="　月　　日","",IF(B26&lt;=$X$20,"旧",IF(B26&gt;=$X$21,"新",)))</f>
        <v/>
      </c>
    </row>
    <row r="27" spans="1:25" ht="31.5" customHeight="1" thickBot="1" x14ac:dyDescent="0.2">
      <c r="A27" s="741"/>
      <c r="B27" s="759" t="s">
        <v>179</v>
      </c>
      <c r="C27" s="760"/>
      <c r="D27" s="761"/>
      <c r="E27" s="748"/>
      <c r="F27" s="749"/>
      <c r="G27" s="749"/>
      <c r="H27" s="750"/>
      <c r="I27" s="752"/>
      <c r="J27" s="251"/>
      <c r="K27" s="765" t="s">
        <v>180</v>
      </c>
      <c r="L27" s="765"/>
      <c r="M27" s="765"/>
      <c r="N27" s="765"/>
      <c r="O27" s="766"/>
      <c r="P27" s="169"/>
      <c r="Q27" s="197" t="s">
        <v>181</v>
      </c>
      <c r="R27" s="200" t="s">
        <v>112</v>
      </c>
      <c r="S27" s="757"/>
      <c r="T27" s="758"/>
      <c r="U27" s="715"/>
    </row>
    <row r="28" spans="1:25" ht="11.25" customHeight="1" thickBot="1" x14ac:dyDescent="0.2">
      <c r="A28" s="57"/>
      <c r="P28" s="719" t="s">
        <v>182</v>
      </c>
      <c r="Q28" s="720"/>
      <c r="R28" s="723" t="str">
        <f>IF(R25="枚","円",SUM(S24:S27))</f>
        <v>円</v>
      </c>
      <c r="S28" s="723"/>
      <c r="T28" s="724"/>
      <c r="U28" s="242"/>
    </row>
    <row r="29" spans="1:25" ht="18.75" customHeight="1" thickBot="1" x14ac:dyDescent="0.2">
      <c r="A29" s="727" t="s">
        <v>281</v>
      </c>
      <c r="B29" s="728"/>
      <c r="C29" s="728"/>
      <c r="D29" s="728"/>
      <c r="E29" s="728"/>
      <c r="F29" s="728"/>
      <c r="G29" s="728"/>
      <c r="H29" s="728"/>
      <c r="I29" s="728"/>
      <c r="J29" s="728"/>
      <c r="K29" s="728"/>
      <c r="L29" s="728"/>
      <c r="M29" s="728"/>
      <c r="N29" s="729"/>
      <c r="P29" s="721"/>
      <c r="Q29" s="722"/>
      <c r="R29" s="725"/>
      <c r="S29" s="725"/>
      <c r="T29" s="726"/>
      <c r="U29" s="242"/>
    </row>
    <row r="30" spans="1:25" ht="11.25" customHeight="1" x14ac:dyDescent="0.15">
      <c r="A30" s="730"/>
      <c r="B30" s="731"/>
      <c r="C30" s="731"/>
      <c r="D30" s="731"/>
      <c r="E30" s="731"/>
      <c r="F30" s="731"/>
      <c r="G30" s="731"/>
      <c r="H30" s="731"/>
      <c r="I30" s="731"/>
      <c r="J30" s="731"/>
      <c r="K30" s="731"/>
      <c r="L30" s="731"/>
      <c r="M30" s="731"/>
      <c r="N30" s="732"/>
      <c r="O30" s="57"/>
      <c r="P30" s="57"/>
      <c r="Q30" s="57"/>
      <c r="R30" s="57"/>
      <c r="S30" s="63"/>
      <c r="T30" s="63"/>
    </row>
    <row r="31" spans="1:25" ht="15" customHeight="1" thickBot="1" x14ac:dyDescent="0.2">
      <c r="A31" s="730"/>
      <c r="B31" s="731"/>
      <c r="C31" s="731"/>
      <c r="D31" s="731"/>
      <c r="E31" s="731"/>
      <c r="F31" s="731"/>
      <c r="G31" s="731"/>
      <c r="H31" s="731"/>
      <c r="I31" s="731"/>
      <c r="J31" s="731"/>
      <c r="K31" s="731"/>
      <c r="L31" s="731"/>
      <c r="M31" s="731"/>
      <c r="N31" s="732"/>
      <c r="O31" s="2"/>
      <c r="P31" s="605" t="s">
        <v>183</v>
      </c>
      <c r="Q31" s="606"/>
      <c r="R31" s="606"/>
      <c r="S31" s="606"/>
      <c r="T31" s="607"/>
    </row>
    <row r="32" spans="1:25" ht="26.25" customHeight="1" thickTop="1" thickBot="1" x14ac:dyDescent="0.2">
      <c r="A32" s="733"/>
      <c r="B32" s="734"/>
      <c r="C32" s="734"/>
      <c r="D32" s="734"/>
      <c r="E32" s="734"/>
      <c r="F32" s="734"/>
      <c r="G32" s="734"/>
      <c r="H32" s="734"/>
      <c r="I32" s="734"/>
      <c r="J32" s="734"/>
      <c r="K32" s="734"/>
      <c r="L32" s="734"/>
      <c r="M32" s="734"/>
      <c r="N32" s="735"/>
      <c r="O32" s="2"/>
      <c r="P32" s="736" t="s">
        <v>184</v>
      </c>
      <c r="Q32" s="737"/>
      <c r="R32" s="738" t="s">
        <v>186</v>
      </c>
      <c r="S32" s="738"/>
      <c r="T32" s="739"/>
    </row>
    <row r="33" spans="1:20" ht="11.25" customHeight="1" x14ac:dyDescent="0.15">
      <c r="A33" s="212"/>
      <c r="B33" s="212"/>
      <c r="C33" s="212"/>
      <c r="D33" s="212"/>
      <c r="E33" s="212"/>
      <c r="F33" s="212"/>
      <c r="G33" s="212"/>
      <c r="H33" s="212"/>
      <c r="I33" s="212"/>
      <c r="J33" s="212"/>
      <c r="K33" s="212"/>
      <c r="L33" s="212"/>
      <c r="M33" s="212"/>
      <c r="N33" s="170"/>
      <c r="O33" s="57"/>
      <c r="P33" s="57"/>
      <c r="Q33" s="57"/>
      <c r="R33" s="57"/>
      <c r="S33" s="171"/>
      <c r="T33" s="171"/>
    </row>
    <row r="34" spans="1:20" ht="17.25" customHeight="1" thickBot="1" x14ac:dyDescent="0.2">
      <c r="A34" s="243" t="s">
        <v>282</v>
      </c>
      <c r="B34" s="244"/>
      <c r="C34" s="244"/>
      <c r="D34" s="244"/>
      <c r="E34" s="244"/>
      <c r="F34" s="244"/>
      <c r="G34" s="244"/>
      <c r="H34" s="244"/>
      <c r="I34" s="244"/>
      <c r="J34" s="244"/>
      <c r="K34" s="244"/>
      <c r="L34" s="244"/>
      <c r="M34" s="244"/>
      <c r="N34" s="244"/>
      <c r="O34" s="244"/>
      <c r="P34" s="244"/>
      <c r="Q34" s="244"/>
      <c r="R34" s="244"/>
      <c r="S34" s="244"/>
      <c r="T34" s="245"/>
    </row>
    <row r="35" spans="1:20" ht="37.5" customHeight="1" thickTop="1" x14ac:dyDescent="0.15">
      <c r="A35" s="246" t="s">
        <v>187</v>
      </c>
      <c r="B35" s="247"/>
      <c r="C35" s="693" t="s">
        <v>188</v>
      </c>
      <c r="D35" s="693"/>
      <c r="E35" s="693"/>
      <c r="F35" s="693"/>
      <c r="G35" s="693"/>
      <c r="H35" s="693"/>
      <c r="I35" s="693"/>
      <c r="J35" s="693"/>
      <c r="K35" s="694"/>
      <c r="L35" s="695" t="s">
        <v>283</v>
      </c>
      <c r="M35" s="695"/>
      <c r="N35" s="695"/>
      <c r="O35" s="695"/>
      <c r="P35" s="695"/>
      <c r="Q35" s="695"/>
      <c r="R35" s="695"/>
      <c r="S35" s="695"/>
      <c r="T35" s="696"/>
    </row>
    <row r="36" spans="1:20" ht="30" customHeight="1" x14ac:dyDescent="0.15">
      <c r="A36" s="700" t="s">
        <v>284</v>
      </c>
      <c r="B36" s="701"/>
      <c r="C36" s="701"/>
      <c r="D36" s="701"/>
      <c r="E36" s="701"/>
      <c r="F36" s="701"/>
      <c r="G36" s="701"/>
      <c r="H36" s="701"/>
      <c r="I36" s="701"/>
      <c r="J36" s="701"/>
      <c r="K36" s="702"/>
      <c r="L36" s="529"/>
      <c r="M36" s="529"/>
      <c r="N36" s="529"/>
      <c r="O36" s="529"/>
      <c r="P36" s="529"/>
      <c r="Q36" s="529"/>
      <c r="R36" s="529"/>
      <c r="S36" s="529"/>
      <c r="T36" s="697"/>
    </row>
    <row r="37" spans="1:20" ht="26.25" customHeight="1" x14ac:dyDescent="0.15">
      <c r="A37" s="703"/>
      <c r="B37" s="704"/>
      <c r="C37" s="704"/>
      <c r="D37" s="704"/>
      <c r="E37" s="704"/>
      <c r="F37" s="704"/>
      <c r="G37" s="704"/>
      <c r="H37" s="704"/>
      <c r="I37" s="704"/>
      <c r="J37" s="704"/>
      <c r="K37" s="705"/>
      <c r="L37" s="529"/>
      <c r="M37" s="529"/>
      <c r="N37" s="529"/>
      <c r="O37" s="529"/>
      <c r="P37" s="529"/>
      <c r="Q37" s="529"/>
      <c r="R37" s="529"/>
      <c r="S37" s="529"/>
      <c r="T37" s="697"/>
    </row>
    <row r="38" spans="1:20" ht="30" customHeight="1" x14ac:dyDescent="0.15">
      <c r="A38" s="706" t="s">
        <v>185</v>
      </c>
      <c r="B38" s="707"/>
      <c r="C38" s="707"/>
      <c r="D38" s="707"/>
      <c r="E38" s="707"/>
      <c r="F38" s="707"/>
      <c r="G38" s="707"/>
      <c r="H38" s="707"/>
      <c r="I38" s="707"/>
      <c r="J38" s="707"/>
      <c r="K38" s="708"/>
      <c r="L38" s="529"/>
      <c r="M38" s="529"/>
      <c r="N38" s="529"/>
      <c r="O38" s="529"/>
      <c r="P38" s="529"/>
      <c r="Q38" s="529"/>
      <c r="R38" s="529"/>
      <c r="S38" s="529"/>
      <c r="T38" s="697"/>
    </row>
    <row r="39" spans="1:20" ht="30" customHeight="1" x14ac:dyDescent="0.15">
      <c r="A39" s="709"/>
      <c r="B39" s="710"/>
      <c r="C39" s="710"/>
      <c r="D39" s="710"/>
      <c r="E39" s="710"/>
      <c r="F39" s="710"/>
      <c r="G39" s="710"/>
      <c r="H39" s="710"/>
      <c r="I39" s="710"/>
      <c r="J39" s="710"/>
      <c r="K39" s="711"/>
      <c r="L39" s="529"/>
      <c r="M39" s="529"/>
      <c r="N39" s="529"/>
      <c r="O39" s="529"/>
      <c r="P39" s="529"/>
      <c r="Q39" s="529"/>
      <c r="R39" s="529"/>
      <c r="S39" s="529"/>
      <c r="T39" s="697"/>
    </row>
    <row r="40" spans="1:20" ht="30" customHeight="1" x14ac:dyDescent="0.15">
      <c r="A40" s="712" t="s">
        <v>285</v>
      </c>
      <c r="B40" s="713"/>
      <c r="C40" s="713"/>
      <c r="D40" s="713"/>
      <c r="E40" s="713"/>
      <c r="F40" s="713"/>
      <c r="G40" s="713"/>
      <c r="H40" s="713"/>
      <c r="I40" s="713"/>
      <c r="J40" s="713"/>
      <c r="K40" s="714"/>
      <c r="L40" s="698"/>
      <c r="M40" s="698"/>
      <c r="N40" s="698"/>
      <c r="O40" s="698"/>
      <c r="P40" s="698"/>
      <c r="Q40" s="698"/>
      <c r="R40" s="698"/>
      <c r="S40" s="698"/>
      <c r="T40" s="699"/>
    </row>
    <row r="41" spans="1:20" ht="11.25" customHeight="1" x14ac:dyDescent="0.15">
      <c r="B41" s="64"/>
      <c r="C41" s="64"/>
      <c r="D41" s="64"/>
      <c r="E41" s="210"/>
      <c r="F41" s="210"/>
      <c r="G41" s="210"/>
      <c r="H41" s="210"/>
      <c r="I41" s="210"/>
      <c r="J41" s="210"/>
      <c r="K41" s="210"/>
      <c r="L41" s="210"/>
      <c r="M41" s="210"/>
      <c r="N41" s="210"/>
      <c r="O41" s="172"/>
      <c r="P41" s="172"/>
      <c r="Q41" s="172"/>
    </row>
    <row r="42" spans="1:20" s="7" customFormat="1" ht="41.25" customHeight="1" x14ac:dyDescent="0.15">
      <c r="A42" s="762" t="s">
        <v>286</v>
      </c>
      <c r="B42" s="762"/>
      <c r="C42" s="762"/>
      <c r="D42" s="762"/>
      <c r="E42" s="762"/>
      <c r="F42" s="762"/>
      <c r="G42" s="762"/>
      <c r="H42" s="762"/>
      <c r="I42" s="762"/>
      <c r="J42" s="762"/>
      <c r="K42" s="762"/>
      <c r="L42" s="762"/>
      <c r="M42" s="762"/>
      <c r="N42" s="762"/>
      <c r="O42" s="762"/>
      <c r="P42" s="762"/>
      <c r="Q42" s="762"/>
      <c r="R42" s="762"/>
      <c r="S42" s="762"/>
      <c r="T42" s="762"/>
    </row>
    <row r="43" spans="1:20" s="7" customFormat="1" ht="26.25" customHeight="1" x14ac:dyDescent="0.15">
      <c r="A43" s="763" t="s">
        <v>287</v>
      </c>
      <c r="B43" s="763"/>
      <c r="C43" s="763"/>
      <c r="D43" s="763"/>
      <c r="E43" s="763"/>
      <c r="F43" s="763"/>
      <c r="G43" s="763"/>
      <c r="H43" s="764" t="s">
        <v>189</v>
      </c>
      <c r="I43" s="764"/>
      <c r="J43" s="764"/>
      <c r="K43" s="764"/>
      <c r="L43" s="764"/>
      <c r="M43" s="764"/>
      <c r="N43" s="763" t="s">
        <v>190</v>
      </c>
      <c r="O43" s="763"/>
      <c r="P43" s="763"/>
      <c r="Q43" s="763"/>
      <c r="R43" s="764" t="s">
        <v>186</v>
      </c>
      <c r="S43" s="764"/>
      <c r="T43" s="764"/>
    </row>
    <row r="44" spans="1:20" ht="18" customHeight="1" x14ac:dyDescent="0.15">
      <c r="A44" s="173"/>
      <c r="B44" s="173"/>
      <c r="C44" s="173"/>
      <c r="D44" s="173"/>
      <c r="E44" s="173"/>
      <c r="F44" s="174"/>
      <c r="G44" s="174"/>
      <c r="H44" s="174"/>
      <c r="I44" s="174"/>
      <c r="J44" s="175"/>
      <c r="K44" s="175"/>
      <c r="L44" s="175"/>
      <c r="M44" s="175"/>
      <c r="N44" s="175"/>
      <c r="O44" s="174"/>
      <c r="P44" s="174"/>
      <c r="Q44" s="174"/>
      <c r="R44" s="174"/>
      <c r="S44" s="174"/>
      <c r="T44" s="174"/>
    </row>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sheetData>
  <sheetProtection password="C64A" sheet="1" objects="1" scenarios="1" selectLockedCells="1"/>
  <mergeCells count="65">
    <mergeCell ref="A9:D9"/>
    <mergeCell ref="G9:K9"/>
    <mergeCell ref="Q9:R9"/>
    <mergeCell ref="S10:T10"/>
    <mergeCell ref="A19:T19"/>
    <mergeCell ref="A11:E11"/>
    <mergeCell ref="A12:F12"/>
    <mergeCell ref="H12:I12"/>
    <mergeCell ref="K12:N12"/>
    <mergeCell ref="R12:T12"/>
    <mergeCell ref="B14:C14"/>
    <mergeCell ref="D14:H14"/>
    <mergeCell ref="J14:P14"/>
    <mergeCell ref="R14:S14"/>
    <mergeCell ref="A17:D17"/>
    <mergeCell ref="A2:T2"/>
    <mergeCell ref="A3:S3"/>
    <mergeCell ref="A4:T4"/>
    <mergeCell ref="A7:D7"/>
    <mergeCell ref="G7:K7"/>
    <mergeCell ref="P7:Q7"/>
    <mergeCell ref="S24:T25"/>
    <mergeCell ref="B25:D25"/>
    <mergeCell ref="K25:O25"/>
    <mergeCell ref="B20:T20"/>
    <mergeCell ref="B21:T21"/>
    <mergeCell ref="B23:D23"/>
    <mergeCell ref="E23:H23"/>
    <mergeCell ref="J23:O23"/>
    <mergeCell ref="P23:Q23"/>
    <mergeCell ref="S23:T23"/>
    <mergeCell ref="K27:O27"/>
    <mergeCell ref="A24:A25"/>
    <mergeCell ref="B24:D24"/>
    <mergeCell ref="E24:H25"/>
    <mergeCell ref="I24:I25"/>
    <mergeCell ref="K24:O24"/>
    <mergeCell ref="A42:T42"/>
    <mergeCell ref="A43:G43"/>
    <mergeCell ref="H43:M43"/>
    <mergeCell ref="N43:Q43"/>
    <mergeCell ref="R43:T43"/>
    <mergeCell ref="U24:U25"/>
    <mergeCell ref="U26:U27"/>
    <mergeCell ref="B13:E13"/>
    <mergeCell ref="P28:Q29"/>
    <mergeCell ref="R28:T29"/>
    <mergeCell ref="A29:N32"/>
    <mergeCell ref="P31:T31"/>
    <mergeCell ref="P32:Q32"/>
    <mergeCell ref="R32:T32"/>
    <mergeCell ref="A26:A27"/>
    <mergeCell ref="B26:D26"/>
    <mergeCell ref="E26:H27"/>
    <mergeCell ref="I26:I27"/>
    <mergeCell ref="K26:O26"/>
    <mergeCell ref="S26:T27"/>
    <mergeCell ref="B27:D27"/>
    <mergeCell ref="C35:K35"/>
    <mergeCell ref="L35:T40"/>
    <mergeCell ref="A36:K36"/>
    <mergeCell ref="A37:K37"/>
    <mergeCell ref="A38:K38"/>
    <mergeCell ref="A39:K39"/>
    <mergeCell ref="A40:K40"/>
  </mergeCells>
  <phoneticPr fontId="1"/>
  <dataValidations count="4">
    <dataValidation imeMode="off" allowBlank="1" showInputMessage="1" showErrorMessage="1" prompt="【入力例】2019/10/1（半角）_x000a_（印刷はされませんが）翻訳をした「年」も正しく入力してください。_x000a_誤ったものを入力すると、正しい翻訳料が表示されません。" sqref="B24:D24 B26:D26" xr:uid="{00000000-0002-0000-0500-000000000000}"/>
    <dataValidation imeMode="off" allowBlank="1" showInputMessage="1" showErrorMessage="1" prompt="【入力例】10:00（半角）_x000a_翻訳開始時刻を入力してください。" sqref="B25:D25 B27:D27" xr:uid="{00000000-0002-0000-0500-000001000000}"/>
    <dataValidation imeMode="on" allowBlank="1" showInputMessage="1" showErrorMessage="1" sqref="E24:I27 K25:O25 K27:O27 Q27 Q25 A37:K37 A39:K39" xr:uid="{00000000-0002-0000-0500-000002000000}"/>
    <dataValidation imeMode="off" allowBlank="1" showInputMessage="1" showErrorMessage="1" sqref="R25 R27 R32:T32 H43:M43 R43:T43" xr:uid="{00000000-0002-0000-0500-000003000000}"/>
  </dataValidations>
  <printOptions verticalCentered="1"/>
  <pageMargins left="0.86614173228346458" right="0.39370078740157483" top="0" bottom="0" header="0.39370078740157483" footer="0.31496062992125984"/>
  <pageSetup paperSize="9" scale="84" orientation="portrait" blackAndWhite="1" r:id="rId1"/>
  <headerFooter>
    <oddHeader>&amp;R書式４－２－５②(R1/10/1)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9" r:id="rId4" name="Option Button 17">
              <controlPr locked="0" defaultSize="0" autoFill="0" autoLine="0" autoPict="0">
                <anchor moveWithCells="1">
                  <from>
                    <xdr:col>0</xdr:col>
                    <xdr:colOff>28575</xdr:colOff>
                    <xdr:row>19</xdr:row>
                    <xdr:rowOff>47625</xdr:rowOff>
                  </from>
                  <to>
                    <xdr:col>1</xdr:col>
                    <xdr:colOff>9525</xdr:colOff>
                    <xdr:row>19</xdr:row>
                    <xdr:rowOff>257175</xdr:rowOff>
                  </to>
                </anchor>
              </controlPr>
            </control>
          </mc:Choice>
        </mc:AlternateContent>
        <mc:AlternateContent xmlns:mc="http://schemas.openxmlformats.org/markup-compatibility/2006">
          <mc:Choice Requires="x14">
            <control shapeId="13330" r:id="rId5" name="Option Button 18">
              <controlPr locked="0" defaultSize="0" autoFill="0" autoLine="0" autoPict="0">
                <anchor moveWithCells="1">
                  <from>
                    <xdr:col>0</xdr:col>
                    <xdr:colOff>28575</xdr:colOff>
                    <xdr:row>20</xdr:row>
                    <xdr:rowOff>85725</xdr:rowOff>
                  </from>
                  <to>
                    <xdr:col>1</xdr:col>
                    <xdr:colOff>9525</xdr:colOff>
                    <xdr:row>20</xdr:row>
                    <xdr:rowOff>295275</xdr:rowOff>
                  </to>
                </anchor>
              </controlPr>
            </control>
          </mc:Choice>
        </mc:AlternateContent>
        <mc:AlternateContent xmlns:mc="http://schemas.openxmlformats.org/markup-compatibility/2006">
          <mc:Choice Requires="x14">
            <control shapeId="13331" r:id="rId6" name="Option Button 19">
              <controlPr locked="0" defaultSize="0" autoFill="0" autoLine="0" autoPict="0">
                <anchor moveWithCells="1">
                  <from>
                    <xdr:col>9</xdr:col>
                    <xdr:colOff>28575</xdr:colOff>
                    <xdr:row>23</xdr:row>
                    <xdr:rowOff>171450</xdr:rowOff>
                  </from>
                  <to>
                    <xdr:col>10</xdr:col>
                    <xdr:colOff>0</xdr:colOff>
                    <xdr:row>23</xdr:row>
                    <xdr:rowOff>381000</xdr:rowOff>
                  </to>
                </anchor>
              </controlPr>
            </control>
          </mc:Choice>
        </mc:AlternateContent>
        <mc:AlternateContent xmlns:mc="http://schemas.openxmlformats.org/markup-compatibility/2006">
          <mc:Choice Requires="x14">
            <control shapeId="13332" r:id="rId7" name="Option Button 20">
              <controlPr locked="0" defaultSize="0" autoFill="0" autoLine="0" autoPict="0">
                <anchor moveWithCells="1">
                  <from>
                    <xdr:col>9</xdr:col>
                    <xdr:colOff>28575</xdr:colOff>
                    <xdr:row>24</xdr:row>
                    <xdr:rowOff>85725</xdr:rowOff>
                  </from>
                  <to>
                    <xdr:col>10</xdr:col>
                    <xdr:colOff>0</xdr:colOff>
                    <xdr:row>24</xdr:row>
                    <xdr:rowOff>295275</xdr:rowOff>
                  </to>
                </anchor>
              </controlPr>
            </control>
          </mc:Choice>
        </mc:AlternateContent>
        <mc:AlternateContent xmlns:mc="http://schemas.openxmlformats.org/markup-compatibility/2006">
          <mc:Choice Requires="x14">
            <control shapeId="13333" r:id="rId8" name="Option Button 21">
              <controlPr locked="0" defaultSize="0" autoFill="0" autoLine="0" autoPict="0">
                <anchor moveWithCells="1">
                  <from>
                    <xdr:col>9</xdr:col>
                    <xdr:colOff>28575</xdr:colOff>
                    <xdr:row>25</xdr:row>
                    <xdr:rowOff>171450</xdr:rowOff>
                  </from>
                  <to>
                    <xdr:col>10</xdr:col>
                    <xdr:colOff>0</xdr:colOff>
                    <xdr:row>25</xdr:row>
                    <xdr:rowOff>381000</xdr:rowOff>
                  </to>
                </anchor>
              </controlPr>
            </control>
          </mc:Choice>
        </mc:AlternateContent>
        <mc:AlternateContent xmlns:mc="http://schemas.openxmlformats.org/markup-compatibility/2006">
          <mc:Choice Requires="x14">
            <control shapeId="13334" r:id="rId9" name="Option Button 22">
              <controlPr locked="0" defaultSize="0" autoFill="0" autoLine="0" autoPict="0">
                <anchor moveWithCells="1">
                  <from>
                    <xdr:col>9</xdr:col>
                    <xdr:colOff>28575</xdr:colOff>
                    <xdr:row>26</xdr:row>
                    <xdr:rowOff>85725</xdr:rowOff>
                  </from>
                  <to>
                    <xdr:col>10</xdr:col>
                    <xdr:colOff>0</xdr:colOff>
                    <xdr:row>26</xdr:row>
                    <xdr:rowOff>295275</xdr:rowOff>
                  </to>
                </anchor>
              </controlPr>
            </control>
          </mc:Choice>
        </mc:AlternateContent>
        <mc:AlternateContent xmlns:mc="http://schemas.openxmlformats.org/markup-compatibility/2006">
          <mc:Choice Requires="x14">
            <control shapeId="13337" r:id="rId10" name="Check Box 25">
              <controlPr defaultSize="0" autoFill="0" autoLine="0" autoPict="0">
                <anchor moveWithCells="1">
                  <from>
                    <xdr:col>1</xdr:col>
                    <xdr:colOff>9525</xdr:colOff>
                    <xdr:row>34</xdr:row>
                    <xdr:rowOff>133350</xdr:rowOff>
                  </from>
                  <to>
                    <xdr:col>1</xdr:col>
                    <xdr:colOff>228600</xdr:colOff>
                    <xdr:row>34</xdr:row>
                    <xdr:rowOff>333375</xdr:rowOff>
                  </to>
                </anchor>
              </controlPr>
            </control>
          </mc:Choice>
        </mc:AlternateContent>
        <mc:AlternateContent xmlns:mc="http://schemas.openxmlformats.org/markup-compatibility/2006">
          <mc:Choice Requires="x14">
            <control shapeId="13338" r:id="rId11" name="Option Button 26">
              <controlPr locked="0" defaultSize="0" autoFill="0" autoLine="0" autoPict="0">
                <anchor moveWithCells="1">
                  <from>
                    <xdr:col>15</xdr:col>
                    <xdr:colOff>19050</xdr:colOff>
                    <xdr:row>23</xdr:row>
                    <xdr:rowOff>161925</xdr:rowOff>
                  </from>
                  <to>
                    <xdr:col>16</xdr:col>
                    <xdr:colOff>0</xdr:colOff>
                    <xdr:row>23</xdr:row>
                    <xdr:rowOff>371475</xdr:rowOff>
                  </to>
                </anchor>
              </controlPr>
            </control>
          </mc:Choice>
        </mc:AlternateContent>
        <mc:AlternateContent xmlns:mc="http://schemas.openxmlformats.org/markup-compatibility/2006">
          <mc:Choice Requires="x14">
            <control shapeId="13339" r:id="rId12" name="Option Button 27">
              <controlPr locked="0" defaultSize="0" autoFill="0" autoLine="0" autoPict="0">
                <anchor moveWithCells="1">
                  <from>
                    <xdr:col>15</xdr:col>
                    <xdr:colOff>19050</xdr:colOff>
                    <xdr:row>24</xdr:row>
                    <xdr:rowOff>85725</xdr:rowOff>
                  </from>
                  <to>
                    <xdr:col>16</xdr:col>
                    <xdr:colOff>0</xdr:colOff>
                    <xdr:row>24</xdr:row>
                    <xdr:rowOff>295275</xdr:rowOff>
                  </to>
                </anchor>
              </controlPr>
            </control>
          </mc:Choice>
        </mc:AlternateContent>
        <mc:AlternateContent xmlns:mc="http://schemas.openxmlformats.org/markup-compatibility/2006">
          <mc:Choice Requires="x14">
            <control shapeId="13340" r:id="rId13" name="Option Button 28">
              <controlPr locked="0" defaultSize="0" autoFill="0" autoLine="0" autoPict="0">
                <anchor moveWithCells="1">
                  <from>
                    <xdr:col>15</xdr:col>
                    <xdr:colOff>19050</xdr:colOff>
                    <xdr:row>25</xdr:row>
                    <xdr:rowOff>152400</xdr:rowOff>
                  </from>
                  <to>
                    <xdr:col>16</xdr:col>
                    <xdr:colOff>0</xdr:colOff>
                    <xdr:row>25</xdr:row>
                    <xdr:rowOff>361950</xdr:rowOff>
                  </to>
                </anchor>
              </controlPr>
            </control>
          </mc:Choice>
        </mc:AlternateContent>
        <mc:AlternateContent xmlns:mc="http://schemas.openxmlformats.org/markup-compatibility/2006">
          <mc:Choice Requires="x14">
            <control shapeId="13341" r:id="rId14" name="Option Button 29">
              <controlPr locked="0" defaultSize="0" autoFill="0" autoLine="0" autoPict="0">
                <anchor moveWithCells="1">
                  <from>
                    <xdr:col>15</xdr:col>
                    <xdr:colOff>19050</xdr:colOff>
                    <xdr:row>26</xdr:row>
                    <xdr:rowOff>85725</xdr:rowOff>
                  </from>
                  <to>
                    <xdr:col>16</xdr:col>
                    <xdr:colOff>0</xdr:colOff>
                    <xdr:row>26</xdr:row>
                    <xdr:rowOff>295275</xdr:rowOff>
                  </to>
                </anchor>
              </controlPr>
            </control>
          </mc:Choice>
        </mc:AlternateContent>
        <mc:AlternateContent xmlns:mc="http://schemas.openxmlformats.org/markup-compatibility/2006">
          <mc:Choice Requires="x14">
            <control shapeId="13344" r:id="rId15" name="Group Box 32">
              <controlPr defaultSize="0" autoFill="0" autoPict="0">
                <anchor moveWithCells="1">
                  <from>
                    <xdr:col>14</xdr:col>
                    <xdr:colOff>542925</xdr:colOff>
                    <xdr:row>22</xdr:row>
                    <xdr:rowOff>323850</xdr:rowOff>
                  </from>
                  <to>
                    <xdr:col>16</xdr:col>
                    <xdr:colOff>76200</xdr:colOff>
                    <xdr:row>25</xdr:row>
                    <xdr:rowOff>9525</xdr:rowOff>
                  </to>
                </anchor>
              </controlPr>
            </control>
          </mc:Choice>
        </mc:AlternateContent>
        <mc:AlternateContent xmlns:mc="http://schemas.openxmlformats.org/markup-compatibility/2006">
          <mc:Choice Requires="x14">
            <control shapeId="13346" r:id="rId16" name="Group Box 34">
              <controlPr defaultSize="0" autoFill="0" autoPict="0">
                <anchor moveWithCells="1">
                  <from>
                    <xdr:col>14</xdr:col>
                    <xdr:colOff>542925</xdr:colOff>
                    <xdr:row>24</xdr:row>
                    <xdr:rowOff>361950</xdr:rowOff>
                  </from>
                  <to>
                    <xdr:col>16</xdr:col>
                    <xdr:colOff>76200</xdr:colOff>
                    <xdr:row>27</xdr:row>
                    <xdr:rowOff>19050</xdr:rowOff>
                  </to>
                </anchor>
              </controlPr>
            </control>
          </mc:Choice>
        </mc:AlternateContent>
        <mc:AlternateContent xmlns:mc="http://schemas.openxmlformats.org/markup-compatibility/2006">
          <mc:Choice Requires="x14">
            <control shapeId="13347" r:id="rId17" name="Group Box 35">
              <controlPr defaultSize="0" autoFill="0" autoPict="0">
                <anchor moveWithCells="1">
                  <from>
                    <xdr:col>14</xdr:col>
                    <xdr:colOff>542925</xdr:colOff>
                    <xdr:row>26</xdr:row>
                    <xdr:rowOff>352425</xdr:rowOff>
                  </from>
                  <to>
                    <xdr:col>16</xdr:col>
                    <xdr:colOff>76200</xdr:colOff>
                    <xdr:row>31</xdr:row>
                    <xdr:rowOff>95250</xdr:rowOff>
                  </to>
                </anchor>
              </controlPr>
            </control>
          </mc:Choice>
        </mc:AlternateContent>
        <mc:AlternateContent xmlns:mc="http://schemas.openxmlformats.org/markup-compatibility/2006">
          <mc:Choice Requires="x14">
            <control shapeId="13348" r:id="rId18" name="Group Box 36">
              <controlPr defaultSize="0" autoFill="0" autoPict="0">
                <anchor moveWithCells="1">
                  <from>
                    <xdr:col>8</xdr:col>
                    <xdr:colOff>485775</xdr:colOff>
                    <xdr:row>22</xdr:row>
                    <xdr:rowOff>342900</xdr:rowOff>
                  </from>
                  <to>
                    <xdr:col>10</xdr:col>
                    <xdr:colOff>85725</xdr:colOff>
                    <xdr:row>25</xdr:row>
                    <xdr:rowOff>28575</xdr:rowOff>
                  </to>
                </anchor>
              </controlPr>
            </control>
          </mc:Choice>
        </mc:AlternateContent>
        <mc:AlternateContent xmlns:mc="http://schemas.openxmlformats.org/markup-compatibility/2006">
          <mc:Choice Requires="x14">
            <control shapeId="13349" r:id="rId19" name="Group Box 37">
              <controlPr defaultSize="0" autoFill="0" autoPict="0">
                <anchor moveWithCells="1">
                  <from>
                    <xdr:col>8</xdr:col>
                    <xdr:colOff>485775</xdr:colOff>
                    <xdr:row>24</xdr:row>
                    <xdr:rowOff>361950</xdr:rowOff>
                  </from>
                  <to>
                    <xdr:col>10</xdr:col>
                    <xdr:colOff>85725</xdr:colOff>
                    <xdr:row>27</xdr:row>
                    <xdr:rowOff>19050</xdr:rowOff>
                  </to>
                </anchor>
              </controlPr>
            </control>
          </mc:Choice>
        </mc:AlternateContent>
        <mc:AlternateContent xmlns:mc="http://schemas.openxmlformats.org/markup-compatibility/2006">
          <mc:Choice Requires="x14">
            <control shapeId="13350" r:id="rId20" name="Group Box 38">
              <controlPr defaultSize="0" autoFill="0" autoPict="0">
                <anchor moveWithCells="1">
                  <from>
                    <xdr:col>8</xdr:col>
                    <xdr:colOff>476250</xdr:colOff>
                    <xdr:row>26</xdr:row>
                    <xdr:rowOff>361950</xdr:rowOff>
                  </from>
                  <to>
                    <xdr:col>10</xdr:col>
                    <xdr:colOff>76200</xdr:colOff>
                    <xdr:row>31</xdr:row>
                    <xdr:rowOff>104775</xdr:rowOff>
                  </to>
                </anchor>
              </controlPr>
            </control>
          </mc:Choice>
        </mc:AlternateContent>
        <mc:AlternateContent xmlns:mc="http://schemas.openxmlformats.org/markup-compatibility/2006">
          <mc:Choice Requires="x14">
            <control shapeId="13351" r:id="rId21" name="Group Box 39">
              <controlPr defaultSize="0" autoFill="0" autoPict="0">
                <anchor moveWithCells="1">
                  <from>
                    <xdr:col>0</xdr:col>
                    <xdr:colOff>0</xdr:colOff>
                    <xdr:row>18</xdr:row>
                    <xdr:rowOff>238125</xdr:rowOff>
                  </from>
                  <to>
                    <xdr:col>1</xdr:col>
                    <xdr:colOff>133350</xdr:colOff>
                    <xdr:row>21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【報告書】</vt:lpstr>
      <vt:lpstr>【継続用紙１】</vt:lpstr>
      <vt:lpstr>【継続用紙２】</vt:lpstr>
      <vt:lpstr>【謄写料・訴訟準備費用】</vt:lpstr>
      <vt:lpstr>【通訳料】</vt:lpstr>
      <vt:lpstr>【翻訳料】</vt:lpstr>
      <vt:lpstr>【通訳料】!Print_Area</vt:lpstr>
      <vt:lpstr>【翻訳料】!Print_Area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法テラス</dc:creator>
  <cp:lastModifiedBy>藤井　麻衣子</cp:lastModifiedBy>
  <cp:lastPrinted>2025-07-28T09:05:19Z</cp:lastPrinted>
  <dcterms:created xsi:type="dcterms:W3CDTF">2006-04-18T04:55:14Z</dcterms:created>
  <dcterms:modified xsi:type="dcterms:W3CDTF">2025-07-28T09:06:12Z</dcterms:modified>
</cp:coreProperties>
</file>