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3.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drawings/drawing4.xml" ContentType="application/vnd.openxmlformats-officedocument.drawing+xml"/>
  <Override PartName="/xl/ctrlProps/ctrlProp134.xml" ContentType="application/vnd.ms-excel.controlproperties+xml"/>
  <Override PartName="/xl/drawings/drawing5.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J:\06　被害者国選\01　マニュアル・書式等\Ｒ７年度　被国マニュアル等（2025年度）【20310331満了】\拘禁刑適用報告書\旧報告書式\0401以降\"/>
    </mc:Choice>
  </mc:AlternateContent>
  <xr:revisionPtr revIDLastSave="0" documentId="13_ncr:1_{5F6D74A2-DEC0-4F4A-A53B-836FD46AD41C}" xr6:coauthVersionLast="47" xr6:coauthVersionMax="47" xr10:uidLastSave="{00000000-0000-0000-0000-000000000000}"/>
  <bookViews>
    <workbookView xWindow="-120" yWindow="-120" windowWidth="29040" windowHeight="15840" activeTab="2" xr2:uid="{00000000-000D-0000-FFFF-FFFF00000000}"/>
  </bookViews>
  <sheets>
    <sheet name="【第一審報告書】" sheetId="16" r:id="rId1"/>
    <sheet name="【継続用紙】" sheetId="17" r:id="rId2"/>
    <sheet name="【謄写料・訴訟準備費用】" sheetId="10" r:id="rId3"/>
    <sheet name="【通訳料】" sheetId="14" r:id="rId4"/>
    <sheet name="【翻訳料】" sheetId="15" r:id="rId5"/>
  </sheets>
  <definedNames>
    <definedName name="_xlnm.Print_Area" localSheetId="0">【第一審報告書】!$A$1:$AS$61</definedName>
    <definedName name="_xlnm.Print_Area" localSheetId="3">【通訳料】!$A$1:$O$48</definedName>
    <definedName name="_xlnm.Print_Area" localSheetId="4">【翻訳料】!$A$1:$T$43</definedName>
    <definedName name="Z_70FFCBCB_042A_4ABC_A7ED_5FF373AB4ADA_.wvu.PrintArea" localSheetId="0" hidden="1">【第一審報告書】!$A$1:$AR$59</definedName>
  </definedNames>
  <calcPr calcId="191029"/>
  <customWorkbookViews>
    <customWorkbookView name="犯罪被害者支援課 - 個人用ビュー" guid="{70FFCBCB-042A-4ABC-A7ED-5FF373AB4ADA}" mergeInterval="0" personalView="1" maximized="1" windowWidth="1020" windowHeight="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17" l="1"/>
  <c r="Z4" i="17"/>
  <c r="Z3" i="17"/>
  <c r="H3" i="17"/>
  <c r="Q9" i="15"/>
  <c r="G9" i="15"/>
  <c r="P7" i="15"/>
  <c r="G7" i="15"/>
  <c r="J10" i="14"/>
  <c r="C10" i="14"/>
  <c r="K7" i="14"/>
  <c r="L6" i="14"/>
  <c r="C7" i="14"/>
  <c r="AC5" i="10"/>
  <c r="AB4" i="10"/>
  <c r="AB3" i="10"/>
  <c r="A5" i="10"/>
  <c r="J3" i="10"/>
  <c r="A5" i="17"/>
  <c r="S27" i="17" l="1"/>
  <c r="S26" i="17"/>
  <c r="S25" i="17"/>
  <c r="S24" i="17"/>
  <c r="S23" i="17"/>
  <c r="S22" i="17"/>
  <c r="S21" i="17"/>
  <c r="S20" i="17"/>
  <c r="S19" i="17"/>
  <c r="S18" i="17"/>
  <c r="S17" i="17"/>
  <c r="S16" i="17"/>
  <c r="S15" i="17"/>
  <c r="S14" i="17"/>
  <c r="S13" i="17"/>
  <c r="S12" i="17"/>
  <c r="S11" i="17"/>
  <c r="S10" i="17"/>
  <c r="AB24" i="16"/>
  <c r="AB23" i="16"/>
  <c r="AB22" i="16"/>
  <c r="AB21" i="16"/>
  <c r="R28" i="15"/>
  <c r="U26" i="15" l="1"/>
  <c r="S26" i="15"/>
  <c r="R26" i="15"/>
  <c r="U24" i="15"/>
  <c r="S24" i="15"/>
  <c r="R24" i="15"/>
  <c r="P23" i="14"/>
  <c r="N33" i="14" l="1"/>
  <c r="Q32" i="14"/>
  <c r="R31" i="14"/>
  <c r="Q31" i="14"/>
  <c r="P31" i="14"/>
  <c r="S32" i="14" s="1"/>
  <c r="N31" i="14"/>
  <c r="G31" i="14"/>
  <c r="E31" i="14"/>
  <c r="Q30" i="14"/>
  <c r="R29" i="14"/>
  <c r="Q29" i="14"/>
  <c r="P29" i="14"/>
  <c r="S30" i="14" s="1"/>
  <c r="N29" i="14"/>
  <c r="G29" i="14"/>
  <c r="E29" i="14"/>
  <c r="Q28" i="14"/>
  <c r="R27" i="14"/>
  <c r="Q27" i="14"/>
  <c r="P27" i="14"/>
  <c r="S28" i="14" s="1"/>
  <c r="N27" i="14"/>
  <c r="G27" i="14"/>
  <c r="E27" i="14"/>
  <c r="Q26" i="14"/>
  <c r="R25" i="14"/>
  <c r="Q25" i="14"/>
  <c r="P25" i="14"/>
  <c r="S26" i="14" s="1"/>
  <c r="N25" i="14"/>
  <c r="G25" i="14"/>
  <c r="E25" i="14"/>
  <c r="S24" i="14"/>
  <c r="Q24" i="14"/>
  <c r="R23" i="14"/>
  <c r="R24" i="14" s="1"/>
  <c r="Q23" i="14"/>
  <c r="N23" i="14"/>
  <c r="G23" i="14"/>
  <c r="E23" i="14"/>
  <c r="R26" i="14" l="1"/>
  <c r="R28" i="14"/>
  <c r="R30" i="14"/>
  <c r="R32" i="14"/>
  <c r="X14" i="10" l="1"/>
  <c r="R16" i="10" s="1"/>
</calcChain>
</file>

<file path=xl/sharedStrings.xml><?xml version="1.0" encoding="utf-8"?>
<sst xmlns="http://schemas.openxmlformats.org/spreadsheetml/2006/main" count="604" uniqueCount="346">
  <si>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</si>
  <si>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</si>
  <si>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</si>
  <si>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</si>
  <si>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</si>
  <si>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</si>
  <si>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</si>
  <si>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</si>
  <si>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</si>
  <si>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</si>
  <si>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</si>
  <si>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</si>
  <si>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</si>
  <si>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</si>
  <si>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評　議　対　応</t>
    <rPh sb="0" eb="1">
      <t>ヒョウ</t>
    </rPh>
    <rPh sb="2" eb="3">
      <t>ギ</t>
    </rPh>
    <rPh sb="4" eb="5">
      <t>タイ</t>
    </rPh>
    <rPh sb="6" eb="7">
      <t>オウ</t>
    </rPh>
    <phoneticPr fontId="1"/>
  </si>
  <si>
    <t>遠距離打合せ
・協議等</t>
    <rPh sb="0" eb="3">
      <t>エンキョリ</t>
    </rPh>
    <rPh sb="3" eb="4">
      <t>ウ</t>
    </rPh>
    <rPh sb="4" eb="5">
      <t>ア</t>
    </rPh>
    <rPh sb="8" eb="10">
      <t>キョウギ</t>
    </rPh>
    <rPh sb="10" eb="11">
      <t>トウ</t>
    </rPh>
    <phoneticPr fontId="1"/>
  </si>
  <si>
    <t>選定取消し等による活動終了</t>
    <phoneticPr fontId="1"/>
  </si>
  <si>
    <t>裁判所名・事件番号</t>
    <rPh sb="0" eb="2">
      <t>サイバン</t>
    </rPh>
    <rPh sb="2" eb="3">
      <t>ショ</t>
    </rPh>
    <rPh sb="3" eb="4">
      <t>メイ</t>
    </rPh>
    <rPh sb="5" eb="7">
      <t>ジケン</t>
    </rPh>
    <rPh sb="7" eb="9">
      <t>バンゴウ</t>
    </rPh>
    <phoneticPr fontId="1"/>
  </si>
  <si>
    <t>起訴日</t>
    <rPh sb="0" eb="2">
      <t>キソ</t>
    </rPh>
    <rPh sb="2" eb="3">
      <t>ビ</t>
    </rPh>
    <phoneticPr fontId="1"/>
  </si>
  <si>
    <t>判決日</t>
    <rPh sb="0" eb="3">
      <t>ハンケツビ</t>
    </rPh>
    <phoneticPr fontId="1"/>
  </si>
  <si>
    <t>被告人</t>
    <rPh sb="0" eb="2">
      <t>ヒコク</t>
    </rPh>
    <rPh sb="2" eb="3">
      <t>ニン</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</si>
  <si>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</si>
  <si>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</si>
  <si>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</si>
  <si>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</si>
  <si>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</si>
  <si>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</si>
  <si>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</si>
  <si>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</si>
  <si>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</si>
  <si>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</si>
  <si>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t>
    <phoneticPr fontId="1"/>
  </si>
  <si>
    <t>有</t>
    <phoneticPr fontId="1"/>
  </si>
  <si>
    <t>事件番号：</t>
    <phoneticPr fontId="1"/>
  </si>
  <si>
    <t>年（</t>
    <rPh sb="0" eb="1">
      <t>ネン</t>
    </rPh>
    <phoneticPr fontId="1"/>
  </si>
  <si>
    <t>）第</t>
    <phoneticPr fontId="1"/>
  </si>
  <si>
    <t>なし</t>
  </si>
  <si>
    <t>／</t>
    <phoneticPr fontId="1"/>
  </si>
  <si>
    <t>整理手続対応</t>
    <phoneticPr fontId="1"/>
  </si>
  <si>
    <t>～</t>
    <phoneticPr fontId="1"/>
  </si>
  <si>
    <t>検察官：</t>
  </si>
  <si>
    <t>　／（</t>
  </si>
  <si>
    <t>　）検察庁</t>
  </si>
  <si>
    <t>分間在廷）</t>
  </si>
  <si>
    <t>４以上</t>
    <rPh sb="1" eb="3">
      <t>イジョウ</t>
    </rPh>
    <phoneticPr fontId="1"/>
  </si>
  <si>
    <t>審理対応特別加算</t>
    <phoneticPr fontId="1"/>
  </si>
  <si>
    <t>別紙「旅費等請求書」に記載あり</t>
  </si>
  <si>
    <t>（要疎明資料添付）</t>
  </si>
  <si>
    <t>複数選定であった</t>
    <phoneticPr fontId="1"/>
  </si>
  <si>
    <t>②　①の場合であって、被害者参加人に対する打合せ・協議等の申入れを行った</t>
  </si>
  <si>
    <t>④　③の場合であって、被害者参加弁護士の責めに帰することができない理由により記録の閲覧及び謄写をしなかった</t>
  </si>
  <si>
    <t>　　　【理由】（　　　　　　　　　　　　　　　　　　　　　　　　　　　　　　　　　　　　　　　　　　　　　　　　　　　　　　　　　　　　　　　　　　　</t>
    <phoneticPr fontId="1"/>
  </si>
  <si>
    <t>①　被害者参加人との打合せ・協議等を行った（選定前に行われた選定に係る事件に関するものを含む。）</t>
  </si>
  <si>
    <t>②　記録の閲覧又は謄写を行った</t>
  </si>
  <si>
    <t>③　記録の閲覧又は謄写を行った上、当該記録を十分に検討した</t>
  </si>
  <si>
    <t>④　被害者参加人との打合せ・協議等を行い、かつ、記録の閲覧又は謄写を行った</t>
  </si>
  <si>
    <t>⑤　被害者参加人との打合せ・協議等を行い、かつ、記録の閲覧又は謄写を行った上、当該記録を十分に検討した</t>
  </si>
  <si>
    <t>／場所：</t>
  </si>
  <si>
    <t>地方裁判所</t>
  </si>
  <si>
    <t>①　被害者参加人が出席することができる最初の公判期日の前日までに、被害者参加人と電話又は面談による打合せ・協議等を
　　 行うことなく、当該公判期日に出席した（選定前から、選定に係る事件について打合せ等を行っていた場合を除く。）</t>
    <phoneticPr fontId="1"/>
  </si>
  <si>
    <t>通常/裁判員</t>
    <phoneticPr fontId="1"/>
  </si>
  <si>
    <t>一般</t>
    <rPh sb="0" eb="2">
      <t>イッパン</t>
    </rPh>
    <phoneticPr fontId="1"/>
  </si>
  <si>
    <t>起訴日：</t>
    <phoneticPr fontId="1"/>
  </si>
  <si>
    <t>判決日：</t>
    <rPh sb="0" eb="2">
      <t>ハンケツ</t>
    </rPh>
    <phoneticPr fontId="1"/>
  </si>
  <si>
    <t>罪名：</t>
    <rPh sb="0" eb="2">
      <t>ザイメイ</t>
    </rPh>
    <phoneticPr fontId="1"/>
  </si>
  <si>
    <t>号被告人：</t>
    <rPh sb="0" eb="1">
      <t>ゴウ</t>
    </rPh>
    <rPh sb="1" eb="3">
      <t>ヒコク</t>
    </rPh>
    <rPh sb="3" eb="4">
      <t>ニン</t>
    </rPh>
    <phoneticPr fontId="1"/>
  </si>
  <si>
    <t xml:space="preserve">提出日　　　　　年　　　月　　　日　　 </t>
    <rPh sb="0" eb="3">
      <t>テイシュツビ</t>
    </rPh>
    <rPh sb="8" eb="9">
      <t>ネン</t>
    </rPh>
    <rPh sb="12" eb="13">
      <t>ツキ</t>
    </rPh>
    <rPh sb="16" eb="17">
      <t>ヒ</t>
    </rPh>
    <phoneticPr fontId="1"/>
  </si>
  <si>
    <t>弁護士　　　　　　　　　　　　　　　　　　</t>
    <rPh sb="0" eb="3">
      <t>ベンゴシ</t>
    </rPh>
    <phoneticPr fontId="1"/>
  </si>
  <si>
    <t>（</t>
  </si>
  <si>
    <t>（登録番号　　　　　　　　　　　　</t>
    <rPh sb="1" eb="3">
      <t>トウロク</t>
    </rPh>
    <rPh sb="3" eb="5">
      <t>バンゴウ</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</si>
  <si>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</si>
  <si>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</si>
  <si>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</si>
  <si>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</si>
  <si>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</si>
  <si>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t>
    <phoneticPr fontId="1"/>
  </si>
  <si>
    <t>整理手続期日</t>
    <rPh sb="0" eb="2">
      <t>セイリ</t>
    </rPh>
    <rPh sb="2" eb="4">
      <t>テツヅキ</t>
    </rPh>
    <rPh sb="4" eb="6">
      <t>キジツ</t>
    </rPh>
    <phoneticPr fontId="1"/>
  </si>
  <si>
    <t>検察庁</t>
  </si>
  <si>
    <t>１ ： 謄写料を次のとおり請求します。</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</si>
  <si>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</si>
  <si>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t>　白黒</t>
    <rPh sb="1" eb="3">
      <t>シロクロ</t>
    </rPh>
    <phoneticPr fontId="1"/>
  </si>
  <si>
    <t>枚（A)</t>
    <phoneticPr fontId="1"/>
  </si>
  <si>
    <t>　カラー</t>
    <phoneticPr fontId="1"/>
  </si>
  <si>
    <t>枚（B)</t>
  </si>
  <si>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</si>
  <si>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</si>
  <si>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</si>
  <si>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</si>
  <si>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</si>
  <si>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</si>
  <si>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</si>
  <si>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</si>
  <si>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</si>
  <si>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</si>
  <si>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</si>
  <si>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</si>
  <si>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</si>
  <si>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</si>
  <si>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円</t>
    <rPh sb="0" eb="1">
      <t>エン</t>
    </rPh>
    <phoneticPr fontId="1"/>
  </si>
  <si>
    <t>×</t>
    <phoneticPr fontId="1"/>
  </si>
  <si>
    <t>枚</t>
    <rPh sb="0" eb="1">
      <t>マイ</t>
    </rPh>
    <phoneticPr fontId="1"/>
  </si>
  <si>
    <t>＝</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</si>
  <si>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</si>
  <si>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</si>
  <si>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</si>
  <si>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</si>
  <si>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</si>
  <si>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</si>
  <si>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</si>
  <si>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</si>
  <si>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</si>
  <si>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</si>
  <si>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</si>
  <si>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</si>
  <si>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</si>
  <si>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 xml:space="preserve">１　支出項目について該当するものをチェックしてください。 </t>
  </si>
  <si>
    <t>２　支出理由についてご記入ください。</t>
  </si>
  <si>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</si>
  <si>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</si>
  <si>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</si>
  <si>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t>休廷（</t>
    <rPh sb="0" eb="2">
      <t>キュウテイ</t>
    </rPh>
    <phoneticPr fontId="1"/>
  </si>
  <si>
    <t>）分</t>
    <rPh sb="1" eb="2">
      <t>フン</t>
    </rPh>
    <phoneticPr fontId="1"/>
  </si>
  <si>
    <t>判決宣告のみ</t>
    <phoneticPr fontId="1"/>
  </si>
  <si>
    <t>実質審理あり</t>
    <phoneticPr fontId="1"/>
  </si>
  <si>
    <r>
      <t>否認事件（一部否認を含む）　</t>
    </r>
    <r>
      <rPr>
        <sz val="10"/>
        <rFont val="ＭＳ Ｐ明朝"/>
        <family val="1"/>
        <charset val="128"/>
      </rPr>
      <t>＊否認事件とは公訴事実を争う事件をいいます。</t>
    </r>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</si>
  <si>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</si>
  <si>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</si>
  <si>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</si>
  <si>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</si>
  <si>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</si>
  <si>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</si>
  <si>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</si>
  <si>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2"/>
  </si>
  <si>
    <t>氏名：</t>
    <rPh sb="0" eb="2">
      <t>シメイ</t>
    </rPh>
    <phoneticPr fontId="32"/>
  </si>
  <si>
    <t>登録番号：</t>
    <rPh sb="0" eb="2">
      <t>トウロク</t>
    </rPh>
    <rPh sb="2" eb="4">
      <t>バンゴウ</t>
    </rPh>
    <phoneticPr fontId="1"/>
  </si>
  <si>
    <t>事件情報</t>
    <rPh sb="0" eb="2">
      <t>ジケン</t>
    </rPh>
    <rPh sb="2" eb="4">
      <t>ジョウホウ</t>
    </rPh>
    <phoneticPr fontId="13"/>
  </si>
  <si>
    <t>事件番号：</t>
    <rPh sb="0" eb="1">
      <t>コト</t>
    </rPh>
    <rPh sb="1" eb="2">
      <t>ケン</t>
    </rPh>
    <rPh sb="2" eb="3">
      <t>バン</t>
    </rPh>
    <rPh sb="3" eb="4">
      <t>ゴウ</t>
    </rPh>
    <phoneticPr fontId="32"/>
  </si>
  <si>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</si>
  <si>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</si>
  <si>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</si>
  <si>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</si>
  <si>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氏名：</t>
    <rPh sb="0" eb="2">
      <t>シメイ</t>
    </rPh>
    <phoneticPr fontId="1"/>
  </si>
  <si>
    <t>住所：</t>
    <rPh sb="0" eb="2">
      <t>ジュウショ</t>
    </rPh>
    <phoneticPr fontId="32"/>
  </si>
  <si>
    <t>通訳言語：</t>
    <rPh sb="0" eb="2">
      <t>ツウヤク</t>
    </rPh>
    <rPh sb="2" eb="4">
      <t>ゲンゴ</t>
    </rPh>
    <phoneticPr fontId="1"/>
  </si>
  <si>
    <t>語</t>
    <rPh sb="0" eb="1">
      <t>ゴ</t>
    </rPh>
    <phoneticPr fontId="1"/>
  </si>
  <si>
    <t>翻訳内容</t>
    <rPh sb="0" eb="2">
      <t>ホンヤク</t>
    </rPh>
    <rPh sb="2" eb="4">
      <t>ナイヨウ</t>
    </rPh>
    <phoneticPr fontId="13"/>
  </si>
  <si>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</si>
  <si>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</si>
  <si>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</si>
  <si>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</si>
  <si>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</si>
  <si>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</si>
  <si>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</si>
  <si>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</si>
  <si>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</si>
  <si>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</si>
  <si>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</si>
  <si>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</si>
  <si>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</si>
  <si>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</si>
  <si>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</si>
  <si>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</si>
  <si>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</si>
  <si>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</si>
  <si>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</si>
  <si>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</si>
  <si>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</si>
  <si>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2"/>
  </si>
  <si>
    <t>支払額　
（※実際に通訳人が領収した額）</t>
    <phoneticPr fontId="32"/>
  </si>
  <si>
    <t>提出日</t>
    <rPh sb="0" eb="2">
      <t>テイシュツ</t>
    </rPh>
    <rPh sb="2" eb="3">
      <t>ビ</t>
    </rPh>
    <phoneticPr fontId="32"/>
  </si>
  <si>
    <t>弁護士：</t>
    <rPh sb="0" eb="3">
      <t>ベンゴシ</t>
    </rPh>
    <phoneticPr fontId="32"/>
  </si>
  <si>
    <t>≪通訳人記入欄≫</t>
    <rPh sb="1" eb="3">
      <t>ツウヤク</t>
    </rPh>
    <rPh sb="3" eb="4">
      <t>ニン</t>
    </rPh>
    <rPh sb="4" eb="6">
      <t>キニュウ</t>
    </rPh>
    <rPh sb="6" eb="7">
      <t>ラン</t>
    </rPh>
    <phoneticPr fontId="32"/>
  </si>
  <si>
    <t xml:space="preserve"> 　　以下の通訳内容のとおり</t>
    <rPh sb="3" eb="5">
      <t>イカ</t>
    </rPh>
    <rPh sb="6" eb="8">
      <t>ツウヤク</t>
    </rPh>
    <rPh sb="8" eb="10">
      <t>ナイヨウ</t>
    </rPh>
    <phoneticPr fontId="32"/>
  </si>
  <si>
    <t>　受領しました</t>
    <rPh sb="1" eb="3">
      <t>ジュリョウ</t>
    </rPh>
    <phoneticPr fontId="32"/>
  </si>
  <si>
    <t>通訳言語：</t>
    <rPh sb="0" eb="2">
      <t>ツウヤク</t>
    </rPh>
    <rPh sb="2" eb="4">
      <t>ゲンゴ</t>
    </rPh>
    <phoneticPr fontId="32"/>
  </si>
  <si>
    <t>語</t>
    <rPh sb="0" eb="1">
      <t>ゴ</t>
    </rPh>
    <phoneticPr fontId="32"/>
  </si>
  <si>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2"/>
  </si>
  <si>
    <t>通訳
時間</t>
    <rPh sb="0" eb="2">
      <t>ツウヤク</t>
    </rPh>
    <rPh sb="3" eb="5">
      <t>ジカン</t>
    </rPh>
    <phoneticPr fontId="32"/>
  </si>
  <si>
    <t>通訳料
（基本料金＋
　延長料金）</t>
    <rPh sb="0" eb="2">
      <t>ツウヤク</t>
    </rPh>
    <rPh sb="2" eb="3">
      <t>リョウ</t>
    </rPh>
    <rPh sb="5" eb="7">
      <t>キホン</t>
    </rPh>
    <rPh sb="7" eb="9">
      <t>リョウキン</t>
    </rPh>
    <rPh sb="12" eb="14">
      <t>エンチョウ</t>
    </rPh>
    <rPh sb="14" eb="16">
      <t>リョウキン</t>
    </rPh>
    <phoneticPr fontId="32"/>
  </si>
  <si>
    <t>待機
時間</t>
    <rPh sb="0" eb="2">
      <t>タイキ</t>
    </rPh>
    <rPh sb="3" eb="5">
      <t>ジカン</t>
    </rPh>
    <phoneticPr fontId="32"/>
  </si>
  <si>
    <t>待機手当</t>
    <rPh sb="0" eb="2">
      <t>タイキ</t>
    </rPh>
    <rPh sb="2" eb="4">
      <t>テアテ</t>
    </rPh>
    <phoneticPr fontId="32"/>
  </si>
  <si>
    <t>交通費</t>
    <rPh sb="0" eb="3">
      <t>コウツウヒ</t>
    </rPh>
    <phoneticPr fontId="32"/>
  </si>
  <si>
    <t>遠距離
移動手当</t>
    <rPh sb="0" eb="3">
      <t>エンキョリ</t>
    </rPh>
    <rPh sb="4" eb="6">
      <t>イドウ</t>
    </rPh>
    <rPh sb="6" eb="8">
      <t>テアテ</t>
    </rPh>
    <phoneticPr fontId="32"/>
  </si>
  <si>
    <t>通訳場所</t>
    <rPh sb="0" eb="2">
      <t>ツウヤク</t>
    </rPh>
    <rPh sb="2" eb="4">
      <t>バショ</t>
    </rPh>
    <phoneticPr fontId="32"/>
  </si>
  <si>
    <t>合計</t>
    <rPh sb="0" eb="2">
      <t>ゴウケイ</t>
    </rPh>
    <phoneticPr fontId="32"/>
  </si>
  <si>
    <t>例</t>
    <rPh sb="0" eb="1">
      <t>レイ</t>
    </rPh>
    <phoneticPr fontId="32"/>
  </si>
  <si>
    <t xml:space="preserve"> 　４月　　１日</t>
    <rPh sb="3" eb="4">
      <t>ツキ</t>
    </rPh>
    <rPh sb="7" eb="8">
      <t>ヒ</t>
    </rPh>
    <phoneticPr fontId="32"/>
  </si>
  <si>
    <t>50分</t>
    <rPh sb="2" eb="3">
      <t>フン</t>
    </rPh>
    <phoneticPr fontId="32"/>
  </si>
  <si>
    <t>20分</t>
    <rPh sb="2" eb="3">
      <t>フン</t>
    </rPh>
    <phoneticPr fontId="32"/>
  </si>
  <si>
    <t>●○
警察署</t>
    <rPh sb="3" eb="6">
      <t>ケイサツショ</t>
    </rPh>
    <phoneticPr fontId="32"/>
  </si>
  <si>
    <t>　10時　00分</t>
    <rPh sb="3" eb="4">
      <t>ジ</t>
    </rPh>
    <rPh sb="7" eb="8">
      <t>フン</t>
    </rPh>
    <phoneticPr fontId="32"/>
  </si>
  <si>
    <t>延長料金</t>
    <rPh sb="0" eb="2">
      <t>エンチョウ</t>
    </rPh>
    <rPh sb="2" eb="4">
      <t>リョウキン</t>
    </rPh>
    <phoneticPr fontId="32"/>
  </si>
  <si>
    <t>　　 時　　　分</t>
    <rPh sb="3" eb="4">
      <t>ジ</t>
    </rPh>
    <rPh sb="7" eb="8">
      <t>フン</t>
    </rPh>
    <phoneticPr fontId="32"/>
  </si>
  <si>
    <t>総合計</t>
    <rPh sb="0" eb="3">
      <t>ソウゴウケイ</t>
    </rPh>
    <phoneticPr fontId="32"/>
  </si>
  <si>
    <t>※通訳人に振込・書留により支払った場合</t>
    <rPh sb="1" eb="3">
      <t>ツウヤク</t>
    </rPh>
    <rPh sb="3" eb="4">
      <t>ニン</t>
    </rPh>
    <rPh sb="5" eb="7">
      <t>フリコミ</t>
    </rPh>
    <rPh sb="8" eb="10">
      <t>カキトメ</t>
    </rPh>
    <rPh sb="13" eb="15">
      <t>シハラ</t>
    </rPh>
    <rPh sb="17" eb="19">
      <t>バアイ</t>
    </rPh>
    <phoneticPr fontId="32"/>
  </si>
  <si>
    <t>振込・書留手数料</t>
    <rPh sb="0" eb="2">
      <t>フリコミ</t>
    </rPh>
    <rPh sb="3" eb="5">
      <t>カキトメ</t>
    </rPh>
    <rPh sb="5" eb="8">
      <t>テスウリョウ</t>
    </rPh>
    <phoneticPr fontId="32"/>
  </si>
  <si>
    <t>円</t>
    <rPh sb="0" eb="1">
      <t>エン</t>
    </rPh>
    <phoneticPr fontId="32"/>
  </si>
  <si>
    <t>年　　月　　日</t>
    <rPh sb="0" eb="1">
      <t>ネン</t>
    </rPh>
    <rPh sb="3" eb="4">
      <t>ガツ</t>
    </rPh>
    <rPh sb="6" eb="7">
      <t>ヒ</t>
    </rPh>
    <phoneticPr fontId="1"/>
  </si>
  <si>
    <t>時　　分</t>
    <rPh sb="0" eb="1">
      <t>ジ</t>
    </rPh>
    <rPh sb="3" eb="4">
      <t>フン</t>
    </rPh>
    <phoneticPr fontId="1"/>
  </si>
  <si>
    <t>　　時　　分</t>
    <rPh sb="2" eb="3">
      <t>ジ</t>
    </rPh>
    <rPh sb="5" eb="6">
      <t>フン</t>
    </rPh>
    <phoneticPr fontId="1"/>
  </si>
  <si>
    <t>担当先行審理の数</t>
    <phoneticPr fontId="1"/>
  </si>
  <si>
    <t>　　　　年　　月　　日</t>
    <rPh sb="4" eb="5">
      <t>ネン</t>
    </rPh>
    <rPh sb="7" eb="8">
      <t>ガツ</t>
    </rPh>
    <rPh sb="10" eb="11">
      <t>ヒ</t>
    </rPh>
    <phoneticPr fontId="1"/>
  </si>
  <si>
    <t>　　　　　年　　月　　日</t>
    <rPh sb="5" eb="6">
      <t>ネン</t>
    </rPh>
    <rPh sb="8" eb="9">
      <t>ガツ</t>
    </rPh>
    <rPh sb="11" eb="12">
      <t>ヒ</t>
    </rPh>
    <phoneticPr fontId="1"/>
  </si>
  <si>
    <t>　年　　月　　日</t>
    <rPh sb="1" eb="2">
      <t>ネン</t>
    </rPh>
    <rPh sb="4" eb="5">
      <t>ガツ</t>
    </rPh>
    <rPh sb="7" eb="8">
      <t>ヒ</t>
    </rPh>
    <phoneticPr fontId="1"/>
  </si>
  <si>
    <t>　　月　　日</t>
    <rPh sb="2" eb="3">
      <t>ガツ</t>
    </rPh>
    <rPh sb="5" eb="6">
      <t>ヒ</t>
    </rPh>
    <phoneticPr fontId="1"/>
  </si>
  <si>
    <t>年　　　　月　　　　日　　</t>
    <rPh sb="0" eb="1">
      <t>ネン</t>
    </rPh>
    <rPh sb="5" eb="6">
      <t>ガツ</t>
    </rPh>
    <rPh sb="10" eb="11">
      <t>ヒ</t>
    </rPh>
    <phoneticPr fontId="1"/>
  </si>
  <si>
    <t>　　　　　　　　年　　　　月　　　　日</t>
    <rPh sb="8" eb="9">
      <t>ネン</t>
    </rPh>
    <rPh sb="13" eb="14">
      <t>ガツ</t>
    </rPh>
    <rPh sb="18" eb="19">
      <t>ヒ</t>
    </rPh>
    <phoneticPr fontId="1"/>
  </si>
  <si>
    <t>　　　　　　　年　　　　月　　　　日</t>
    <rPh sb="7" eb="8">
      <t>ネン</t>
    </rPh>
    <rPh sb="12" eb="13">
      <t>ガツ</t>
    </rPh>
    <rPh sb="17" eb="18">
      <t>ヒ</t>
    </rPh>
    <phoneticPr fontId="1"/>
  </si>
  <si>
    <t>／場所：</t>
    <phoneticPr fontId="1"/>
  </si>
  <si>
    <t>　　　　　年　　　月　　　日</t>
    <rPh sb="5" eb="6">
      <t>ネン</t>
    </rPh>
    <rPh sb="9" eb="10">
      <t>ガツ</t>
    </rPh>
    <rPh sb="13" eb="14">
      <t>ヒ</t>
    </rPh>
    <phoneticPr fontId="1"/>
  </si>
  <si>
    <t>選定取消し</t>
    <rPh sb="0" eb="2">
      <t>センテイ</t>
    </rPh>
    <rPh sb="2" eb="4">
      <t>トリケシ</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</si>
  <si>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</si>
  <si>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</si>
  <si>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</si>
  <si>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</si>
  <si>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</si>
  <si>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</si>
  <si>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判決宣告のみ</t>
    <rPh sb="0" eb="2">
      <t>ハンケツ</t>
    </rPh>
    <rPh sb="2" eb="4">
      <t>センコク</t>
    </rPh>
    <phoneticPr fontId="1"/>
  </si>
  <si>
    <t>裁判員裁判</t>
    <rPh sb="0" eb="3">
      <t>サイバンイン</t>
    </rPh>
    <rPh sb="3" eb="5">
      <t>サイバン</t>
    </rPh>
    <phoneticPr fontId="1"/>
  </si>
  <si>
    <t>スタッフ</t>
    <phoneticPr fontId="1"/>
  </si>
  <si>
    <t>）</t>
    <phoneticPr fontId="1"/>
  </si>
  <si>
    <t>（登録番号</t>
    <rPh sb="1" eb="3">
      <t>トウロク</t>
    </rPh>
    <rPh sb="3" eb="5">
      <t>バンゴウ</t>
    </rPh>
    <phoneticPr fontId="1"/>
  </si>
  <si>
    <t>通常裁判 ／</t>
    <rPh sb="0" eb="2">
      <t>ツウジョウ</t>
    </rPh>
    <rPh sb="2" eb="4">
      <t>サイバン</t>
    </rPh>
    <phoneticPr fontId="1"/>
  </si>
  <si>
    <t>事件情報</t>
    <rPh sb="0" eb="1">
      <t>コト</t>
    </rPh>
    <rPh sb="1" eb="2">
      <t>ケン</t>
    </rPh>
    <rPh sb="2" eb="3">
      <t>ジョウ</t>
    </rPh>
    <rPh sb="3" eb="4">
      <t>ホウ</t>
    </rPh>
    <phoneticPr fontId="32"/>
  </si>
  <si>
    <t>通訳人</t>
    <rPh sb="0" eb="2">
      <t>ツウヤク</t>
    </rPh>
    <rPh sb="2" eb="3">
      <t>ニン</t>
    </rPh>
    <phoneticPr fontId="32"/>
  </si>
  <si>
    <t>基準日</t>
    <rPh sb="0" eb="3">
      <t>キジュンビ</t>
    </rPh>
    <phoneticPr fontId="32"/>
  </si>
  <si>
    <t>基本料金</t>
    <rPh sb="0" eb="2">
      <t>キホン</t>
    </rPh>
    <rPh sb="2" eb="4">
      <t>リョウキン</t>
    </rPh>
    <phoneticPr fontId="32"/>
  </si>
  <si>
    <t>遠距離移動手当</t>
    <rPh sb="0" eb="3">
      <t>エンキョリ</t>
    </rPh>
    <rPh sb="3" eb="5">
      <t>イドウ</t>
    </rPh>
    <rPh sb="5" eb="7">
      <t>テアテ</t>
    </rPh>
    <phoneticPr fontId="32"/>
  </si>
  <si>
    <t>通訳内容</t>
    <rPh sb="0" eb="2">
      <t>ツウヤク</t>
    </rPh>
    <rPh sb="2" eb="4">
      <t>ナイヨウ</t>
    </rPh>
    <phoneticPr fontId="32"/>
  </si>
  <si>
    <t>旧</t>
    <phoneticPr fontId="32"/>
  </si>
  <si>
    <t>新</t>
    <rPh sb="0" eb="1">
      <t>シン</t>
    </rPh>
    <phoneticPr fontId="32"/>
  </si>
  <si>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2"/>
  </si>
  <si>
    <t>基準</t>
    <rPh sb="0" eb="2">
      <t>キジュン</t>
    </rPh>
    <phoneticPr fontId="32"/>
  </si>
  <si>
    <t>通訳料</t>
    <rPh sb="0" eb="2">
      <t>ツウヤク</t>
    </rPh>
    <rPh sb="2" eb="3">
      <t>リョウ</t>
    </rPh>
    <phoneticPr fontId="32"/>
  </si>
  <si>
    <t>遠距離移動手当基準額</t>
    <rPh sb="0" eb="3">
      <t>エンキョリ</t>
    </rPh>
    <rPh sb="3" eb="5">
      <t>イドウ</t>
    </rPh>
    <rPh sb="5" eb="7">
      <t>テアテ</t>
    </rPh>
    <rPh sb="7" eb="9">
      <t>キジュン</t>
    </rPh>
    <rPh sb="9" eb="10">
      <t>ガク</t>
    </rPh>
    <phoneticPr fontId="32"/>
  </si>
  <si>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2"/>
  </si>
  <si>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2"/>
  </si>
  <si>
    <t>□</t>
    <phoneticPr fontId="32"/>
  </si>
  <si>
    <t>本件における法廷通訳人である。</t>
    <phoneticPr fontId="32"/>
  </si>
  <si>
    <t>旧</t>
    <phoneticPr fontId="32"/>
  </si>
  <si>
    <r>
      <t xml:space="preserve">10,474
</t>
    </r>
    <r>
      <rPr>
        <sz val="9"/>
        <rFont val="ＭＳ Ｐゴシック"/>
        <family val="3"/>
        <charset val="128"/>
      </rPr>
      <t xml:space="preserve">（R1.9.30まで
</t>
    </r>
    <r>
      <rPr>
        <sz val="10"/>
        <rFont val="ＭＳ Ｐゴシック"/>
        <family val="3"/>
        <charset val="128"/>
      </rPr>
      <t>10,000）</t>
    </r>
    <phoneticPr fontId="32"/>
  </si>
  <si>
    <r>
      <t xml:space="preserve">1,047
</t>
    </r>
    <r>
      <rPr>
        <sz val="9"/>
        <rFont val="ＭＳ Ｐゴシック"/>
        <family val="3"/>
        <charset val="128"/>
      </rPr>
      <t>（R1.9.30まで</t>
    </r>
    <r>
      <rPr>
        <sz val="10"/>
        <rFont val="ＭＳ Ｐゴシック"/>
        <family val="3"/>
        <charset val="128"/>
      </rPr>
      <t xml:space="preserve">
1,000）</t>
    </r>
    <phoneticPr fontId="32"/>
  </si>
  <si>
    <r>
      <t xml:space="preserve">4,190
</t>
    </r>
    <r>
      <rPr>
        <sz val="9"/>
        <rFont val="ＭＳ Ｐゴシック"/>
        <family val="3"/>
        <charset val="128"/>
      </rPr>
      <t>（R1.9.30まで</t>
    </r>
    <r>
      <rPr>
        <sz val="10"/>
        <rFont val="ＭＳ Ｐゴシック"/>
        <family val="3"/>
        <charset val="128"/>
      </rPr>
      <t xml:space="preserve">
4,000）</t>
    </r>
    <phoneticPr fontId="32"/>
  </si>
  <si>
    <t xml:space="preserve"> 　　月　　　日</t>
    <phoneticPr fontId="32"/>
  </si>
  <si>
    <t>通訳依頼の際、通訳人に「法テラスの通訳料基準」について、説明をした。</t>
    <phoneticPr fontId="32"/>
  </si>
  <si>
    <r>
      <t>　</t>
    </r>
    <r>
      <rPr>
        <sz val="11"/>
        <rFont val="ＭＳ Ｐゴシック"/>
        <family val="3"/>
        <charset val="128"/>
      </rPr>
      <t>　</t>
    </r>
    <r>
      <rPr>
        <sz val="10"/>
        <rFont val="ＭＳ Ｐゴシック"/>
        <family val="3"/>
        <charset val="128"/>
      </rPr>
      <t>源泉徴収額（10.21％）</t>
    </r>
    <phoneticPr fontId="32"/>
  </si>
  <si>
    <t>円</t>
    <phoneticPr fontId="32"/>
  </si>
  <si>
    <t>支払額　
（※実際に通訳人が領収した額）</t>
    <phoneticPr fontId="32"/>
  </si>
  <si>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</si>
  <si>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</si>
  <si>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</si>
  <si>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</si>
  <si>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</si>
  <si>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</si>
  <si>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2"/>
  </si>
  <si>
    <t>　　源泉徴収額（10.21％）</t>
    <phoneticPr fontId="32"/>
  </si>
  <si>
    <t>　時　　分</t>
    <phoneticPr fontId="1"/>
  </si>
  <si>
    <t>円</t>
    <rPh sb="0" eb="1">
      <t>エン</t>
    </rPh>
    <phoneticPr fontId="1"/>
  </si>
  <si>
    <t>枚</t>
    <rPh sb="0" eb="1">
      <t>マイ</t>
    </rPh>
    <phoneticPr fontId="1"/>
  </si>
  <si>
    <t>＝</t>
    <phoneticPr fontId="1"/>
  </si>
  <si>
    <t>定額</t>
    <rPh sb="0" eb="2">
      <t>テイガク</t>
    </rPh>
    <phoneticPr fontId="1"/>
  </si>
  <si>
    <t>上限</t>
    <rPh sb="0" eb="2">
      <t>ジョウゲン</t>
    </rPh>
    <phoneticPr fontId="1"/>
  </si>
  <si>
    <t>×</t>
    <phoneticPr fontId="1"/>
  </si>
  <si>
    <t>自身で枚数を確認した。）</t>
    <phoneticPr fontId="1"/>
  </si>
  <si>
    <t>③　記録の閲覧及び謄写をすることなく、被害者参加人が出席することができる最初の公判期日に出席した</t>
    <phoneticPr fontId="1"/>
  </si>
  <si>
    <t>　被害者参加人が出席することができる最初の公判期日の前に、選定の取消しその他の事由により活動を終了したとき</t>
    <phoneticPr fontId="1"/>
  </si>
  <si>
    <t>　①　白黒</t>
    <phoneticPr fontId="1"/>
  </si>
  <si>
    <t>　②　カラー</t>
    <phoneticPr fontId="1"/>
  </si>
  <si>
    <t>　　　　年　　　月　　　日</t>
    <rPh sb="4" eb="5">
      <t>ネン</t>
    </rPh>
    <rPh sb="8" eb="9">
      <t>ガツ</t>
    </rPh>
    <rPh sb="12" eb="13">
      <t>ヒ</t>
    </rPh>
    <phoneticPr fontId="1"/>
  </si>
  <si>
    <t>　　　　　</t>
    <phoneticPr fontId="1"/>
  </si>
  <si>
    <t xml:space="preserve"> </t>
    <phoneticPr fontId="1"/>
  </si>
  <si>
    <t>※　なお、御記入いただきました個人情報は、日本司法支援センターにおいて管理し、日本司法支援センターにおける被害者国選弁護関連業務に使用する
   ほか、総合法律支援法・同施行規則及び契約約款に基づき、日弁連、所属弁護士会、関係機関に情報を提供することがあります。また、被害者参加人から
   請求があった場合、同様に情報を提供する場合がありますので、あらかじめ御了承ください。
※　日弁連委託犯罪被害者法律援助を御利用いただいた場合は、別途、日弁連委託援助申込書・終結報告書（犯罪被害者）等が必要になります。
※　提出に当たっては、報告書提出期間（請求できるようになった日から土日祝日・12/29～1/3を除く14日）を確認し、提出期限に遅れないよう御留意ください。
   報告書の提出が遅れた場合には、報酬等をお支払いできなくなることがあります。</t>
    <rPh sb="5" eb="6">
      <t>ゴ</t>
    </rPh>
    <rPh sb="6" eb="8">
      <t>キニュウ</t>
    </rPh>
    <rPh sb="15" eb="17">
      <t>コジン</t>
    </rPh>
    <rPh sb="17" eb="19">
      <t>ジョウホウ</t>
    </rPh>
    <rPh sb="21" eb="23">
      <t>ニホン</t>
    </rPh>
    <rPh sb="23" eb="25">
      <t>シホウ</t>
    </rPh>
    <rPh sb="25" eb="27">
      <t>シエン</t>
    </rPh>
    <rPh sb="35" eb="37">
      <t>カンリ</t>
    </rPh>
    <rPh sb="39" eb="41">
      <t>ニホン</t>
    </rPh>
    <rPh sb="41" eb="43">
      <t>シホウ</t>
    </rPh>
    <rPh sb="43" eb="45">
      <t>シエン</t>
    </rPh>
    <rPh sb="53" eb="56">
      <t>ヒガイシャ</t>
    </rPh>
    <rPh sb="56" eb="58">
      <t>コクセン</t>
    </rPh>
    <rPh sb="58" eb="60">
      <t>ベンゴ</t>
    </rPh>
    <rPh sb="60" eb="62">
      <t>カンレン</t>
    </rPh>
    <rPh sb="62" eb="64">
      <t>ギョウム</t>
    </rPh>
    <rPh sb="65" eb="67">
      <t>シヨウ</t>
    </rPh>
    <rPh sb="76" eb="78">
      <t>ソウゴウ</t>
    </rPh>
    <rPh sb="80" eb="82">
      <t>シエン</t>
    </rPh>
    <rPh sb="82" eb="83">
      <t>ホウ</t>
    </rPh>
    <rPh sb="84" eb="85">
      <t>ドウ</t>
    </rPh>
    <rPh sb="85" eb="87">
      <t>セコウ</t>
    </rPh>
    <rPh sb="87" eb="89">
      <t>キソク</t>
    </rPh>
    <rPh sb="89" eb="90">
      <t>オヨ</t>
    </rPh>
    <rPh sb="91" eb="93">
      <t>ケイヤク</t>
    </rPh>
    <rPh sb="93" eb="95">
      <t>ヤッカン</t>
    </rPh>
    <rPh sb="96" eb="97">
      <t>モト</t>
    </rPh>
    <rPh sb="100" eb="103">
      <t>ニチベンレン</t>
    </rPh>
    <rPh sb="104" eb="106">
      <t>ショゾク</t>
    </rPh>
    <rPh sb="106" eb="109">
      <t>ベンゴシ</t>
    </rPh>
    <rPh sb="109" eb="110">
      <t>カイ</t>
    </rPh>
    <rPh sb="111" eb="113">
      <t>カンケイ</t>
    </rPh>
    <rPh sb="113" eb="115">
      <t>キカン</t>
    </rPh>
    <rPh sb="116" eb="118">
      <t>ジョウホウ</t>
    </rPh>
    <rPh sb="119" eb="121">
      <t>テイキョウ</t>
    </rPh>
    <rPh sb="134" eb="137">
      <t>ヒガイシャ</t>
    </rPh>
    <rPh sb="139" eb="140">
      <t>ニン</t>
    </rPh>
    <rPh sb="146" eb="148">
      <t>セイキュウ</t>
    </rPh>
    <rPh sb="155" eb="157">
      <t>ドウヨウ</t>
    </rPh>
    <rPh sb="158" eb="160">
      <t>ジョウホウ</t>
    </rPh>
    <rPh sb="161" eb="163">
      <t>テイキョウ</t>
    </rPh>
    <rPh sb="165" eb="167">
      <t>バアイ</t>
    </rPh>
    <rPh sb="180" eb="181">
      <t>ゴ</t>
    </rPh>
    <rPh sb="181" eb="183">
      <t>リョウショウ</t>
    </rPh>
    <phoneticPr fontId="1"/>
  </si>
  <si>
    <t>【国選被害者参加】報告書　（第一審）</t>
    <rPh sb="1" eb="3">
      <t>コクセン</t>
    </rPh>
    <rPh sb="3" eb="6">
      <t>ヒガイシャ</t>
    </rPh>
    <rPh sb="6" eb="8">
      <t>サンカ</t>
    </rPh>
    <rPh sb="9" eb="12">
      <t>ホウコクショ</t>
    </rPh>
    <rPh sb="14" eb="16">
      <t>ダイイチ</t>
    </rPh>
    <rPh sb="16" eb="17">
      <t>シン</t>
    </rPh>
    <phoneticPr fontId="1"/>
  </si>
  <si>
    <t>【国選被害者参加】　謄写料・訴訟準備費用請求書</t>
    <rPh sb="19" eb="21">
      <t>トウシャ</t>
    </rPh>
    <rPh sb="21" eb="22">
      <t>リョウソショウジュンビヒヨウセイキュウショ</t>
    </rPh>
    <phoneticPr fontId="1"/>
  </si>
  <si>
    <t>【国選被害者参加】　　通訳料請求書（兼　通訳人請求書／領収証）</t>
    <rPh sb="11" eb="13">
      <t>ツウヤク</t>
    </rPh>
    <rPh sb="13" eb="14">
      <t>リョウ</t>
    </rPh>
    <rPh sb="14" eb="17">
      <t>セイキュウショ</t>
    </rPh>
    <rPh sb="18" eb="19">
      <t>ケン</t>
    </rPh>
    <rPh sb="20" eb="22">
      <t>ツウヤク</t>
    </rPh>
    <rPh sb="22" eb="23">
      <t>ニン</t>
    </rPh>
    <rPh sb="23" eb="26">
      <t>セイキュウショ</t>
    </rPh>
    <rPh sb="27" eb="30">
      <t>リョウシュウショウ</t>
    </rPh>
    <phoneticPr fontId="32"/>
  </si>
  <si>
    <t>【国選被害者参加】　通訳に伴う文書作成料（翻訳料）請求書（兼　通訳人請求書/領収証）</t>
    <rPh sb="10" eb="12">
      <t>ツウヤク</t>
    </rPh>
    <rPh sb="13" eb="14">
      <t>トモナ</t>
    </rPh>
    <rPh sb="15" eb="17">
      <t>ブンショ</t>
    </rPh>
    <rPh sb="17" eb="19">
      <t>サクセイ</t>
    </rPh>
    <rPh sb="19" eb="20">
      <t>リョウ</t>
    </rPh>
    <rPh sb="21" eb="23">
      <t>ホンヤク</t>
    </rPh>
    <rPh sb="23" eb="24">
      <t>リョウ</t>
    </rPh>
    <rPh sb="25" eb="28">
      <t>セイキュウショ</t>
    </rPh>
    <rPh sb="29" eb="30">
      <t>ケン</t>
    </rPh>
    <rPh sb="31" eb="33">
      <t>ツウヤク</t>
    </rPh>
    <rPh sb="33" eb="34">
      <t>ニン</t>
    </rPh>
    <rPh sb="34" eb="37">
      <t>セイキュウショ</t>
    </rPh>
    <rPh sb="38" eb="41">
      <t>リョウシュウショウ</t>
    </rPh>
    <phoneticPr fontId="1"/>
  </si>
  <si>
    <r>
      <rPr>
        <sz val="10"/>
        <rFont val="ＭＳ Ｐ明朝"/>
        <family val="1"/>
        <charset val="128"/>
      </rPr>
      <t>被告人が複数のため、
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1" eb="13">
      <t>フクスウ</t>
    </rPh>
    <rPh sb="14" eb="16">
      <t>シンリ</t>
    </rPh>
    <rPh sb="23" eb="26">
      <t>キソジョウ</t>
    </rPh>
    <rPh sb="29" eb="31">
      <t>ニュウシュ</t>
    </rPh>
    <rPh sb="36" eb="38">
      <t>バアイ</t>
    </rPh>
    <rPh sb="39" eb="40">
      <t>ウツ</t>
    </rPh>
    <rPh sb="42" eb="44">
      <t>テンプ</t>
    </rPh>
    <phoneticPr fontId="1"/>
  </si>
  <si>
    <t>（登録番号</t>
  </si>
  <si>
    <t>登録番号：</t>
  </si>
  <si>
    <t>：</t>
    <phoneticPr fontId="1"/>
  </si>
  <si>
    <t>犯罪被害者等の権利利益の保護を図るための刑事手続に付随する措置に関する法律第３条第１項</t>
    <phoneticPr fontId="1"/>
  </si>
  <si>
    <t>若しくは第４条第１項の規定による訴訟記録の閲覧若しくは謄写の手数料</t>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</si>
  <si>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</si>
  <si>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＊出席した期日のみ記載してください。</t>
    <phoneticPr fontId="1"/>
  </si>
  <si>
    <r>
      <rPr>
        <sz val="10"/>
        <rFont val="ＭＳ Ｐ明朝"/>
        <family val="1"/>
        <charset val="128"/>
      </rPr>
      <t>立会時間</t>
    </r>
    <r>
      <rPr>
        <sz val="11"/>
        <rFont val="ＭＳ Ｐ明朝"/>
        <family val="1"/>
        <charset val="128"/>
      </rPr>
      <t>　</t>
    </r>
    <phoneticPr fontId="1"/>
  </si>
  <si>
    <t>備　　考</t>
    <rPh sb="0" eb="1">
      <t>ソナエ</t>
    </rPh>
    <rPh sb="3" eb="4">
      <t>コウ</t>
    </rPh>
    <phoneticPr fontId="1"/>
  </si>
  <si>
    <t>手続の種類</t>
    <phoneticPr fontId="1"/>
  </si>
  <si>
    <t>対応する整理手続期日</t>
  </si>
  <si>
    <t>　年　　　月　　　日</t>
    <rPh sb="1" eb="2">
      <t>ネン</t>
    </rPh>
    <rPh sb="5" eb="6">
      <t>ガツ</t>
    </rPh>
    <rPh sb="9" eb="10">
      <t>ヒ</t>
    </rPh>
    <phoneticPr fontId="1"/>
  </si>
  <si>
    <t>　年　　　月　　　日</t>
    <phoneticPr fontId="1"/>
  </si>
  <si>
    <r>
      <t xml:space="preserve">罪名（罰条）
</t>
    </r>
    <r>
      <rPr>
        <sz val="8"/>
        <rFont val="ＭＳ Ｐ明朝"/>
        <family val="1"/>
        <charset val="128"/>
      </rPr>
      <t>＊特別法犯については必ず罰条を記載してください。</t>
    </r>
    <phoneticPr fontId="1"/>
  </si>
  <si>
    <t>公判内容</t>
    <phoneticPr fontId="1"/>
  </si>
  <si>
    <t>＊書ききれない場合は別紙「【国選被害者参加】継続用紙①」に記載してください。</t>
    <phoneticPr fontId="1"/>
  </si>
  <si>
    <t>＊次の事項がある場合は、その旨備考に記載してください(その他公判時間と立会時間が一致しない理由があれば記載してください） 。①休廷があり、休廷時間中に当該国選被害者参加事件について時間的拘束をうけていない場合は、その時間。②前の事件が長引き、開廷が遅れた。</t>
    <rPh sb="1" eb="2">
      <t>ツギ</t>
    </rPh>
    <phoneticPr fontId="1"/>
  </si>
  <si>
    <t>＊出席した期日のみ記載してください。</t>
  </si>
  <si>
    <t>＊午前と午後に分かれた場合は、それぞれを分けて記載してください。必ず出席した公判１回目から記載してください。</t>
    <rPh sb="1" eb="3">
      <t>ゴゼン</t>
    </rPh>
    <rPh sb="4" eb="6">
      <t>ゴゴ</t>
    </rPh>
    <rPh sb="7" eb="8">
      <t>ワ</t>
    </rPh>
    <rPh sb="11" eb="13">
      <t>バアイ</t>
    </rPh>
    <rPh sb="20" eb="21">
      <t>ワ</t>
    </rPh>
    <rPh sb="23" eb="25">
      <t>キサイ</t>
    </rPh>
    <phoneticPr fontId="1"/>
  </si>
  <si>
    <t>　　※管轄簡裁から往復直線５０ｋｍ以上、又は最も経済的な通常の経路・方法によっての移動が往復１００ｋｍ以上</t>
    <rPh sb="3" eb="5">
      <t>カンカツ</t>
    </rPh>
    <rPh sb="5" eb="7">
      <t>カンサイ</t>
    </rPh>
    <rPh sb="9" eb="11">
      <t>オウフク</t>
    </rPh>
    <rPh sb="11" eb="13">
      <t>チョクセン</t>
    </rPh>
    <rPh sb="17" eb="19">
      <t>イジョウ</t>
    </rPh>
    <rPh sb="20" eb="21">
      <t>マタ</t>
    </rPh>
    <rPh sb="22" eb="23">
      <t>モット</t>
    </rPh>
    <rPh sb="24" eb="27">
      <t>ケイザイテキ</t>
    </rPh>
    <rPh sb="28" eb="30">
      <t>ツウジョウ</t>
    </rPh>
    <rPh sb="31" eb="33">
      <t>ケイロ</t>
    </rPh>
    <rPh sb="34" eb="36">
      <t>ホウホウ</t>
    </rPh>
    <rPh sb="41" eb="43">
      <t>イドウ</t>
    </rPh>
    <rPh sb="44" eb="46">
      <t>オウフク</t>
    </rPh>
    <rPh sb="51" eb="53">
      <t>イジョウ</t>
    </rPh>
    <phoneticPr fontId="1"/>
  </si>
  <si>
    <r>
      <t>手続の種類</t>
    </r>
    <r>
      <rPr>
        <sz val="8"/>
        <rFont val="ＭＳ Ｐ明朝"/>
        <family val="1"/>
        <charset val="128"/>
      </rPr>
      <t xml:space="preserve">
①公判前整理手続　
②期日間整理手続</t>
    </r>
    <rPh sb="0" eb="2">
      <t>テツヅキ</t>
    </rPh>
    <rPh sb="3" eb="5">
      <t>シュルイ</t>
    </rPh>
    <phoneticPr fontId="1"/>
  </si>
  <si>
    <t>＊午前・午後に分かれた場合はそれぞれを分けて記載してください。　　　　　</t>
    <phoneticPr fontId="1"/>
  </si>
  <si>
    <t xml:space="preserve">＊次の事項がある場合は、その旨記載してください。
①休廷があり、休廷時間中に当該国選被害者参加事件について時間的拘束をうけていない場合は、その時間。②前の事件が長引き、開廷が遅れた。
その他公判時間と立会時間が一致しない理由があれば記載してください。 </t>
    <phoneticPr fontId="1"/>
  </si>
  <si>
    <t>＊請求する箇所にチェックをしてください。</t>
    <phoneticPr fontId="1"/>
  </si>
  <si>
    <t>※カラーは１枚当たり謄写枚数２枚と換算します。</t>
    <phoneticPr fontId="1"/>
  </si>
  <si>
    <t>※実費額の疎明は必ず必要になります。
　 デジタルカメラ等で謄写（撮影）したものを印刷した場合は、印刷単価が記載されたもの（プリンターのリー
　 ス契約書の写し等）が疎明資料となります。
※謄写費用を算定する際には、謄写枚数１枚当たり４０円（カラー印刷された記録をカラー複写したときは１００
   円）を上回ることはできません。</t>
    <rPh sb="1" eb="3">
      <t>ジッピ</t>
    </rPh>
    <rPh sb="3" eb="4">
      <t>ガク</t>
    </rPh>
    <rPh sb="5" eb="7">
      <t>ソメイ</t>
    </rPh>
    <rPh sb="8" eb="9">
      <t>カナラ</t>
    </rPh>
    <rPh sb="10" eb="12">
      <t>ヒツヨウ</t>
    </rPh>
    <rPh sb="95" eb="97">
      <t>トウシャ</t>
    </rPh>
    <rPh sb="97" eb="99">
      <t>ヒヨウ</t>
    </rPh>
    <rPh sb="100" eb="102">
      <t>サンテイ</t>
    </rPh>
    <rPh sb="104" eb="105">
      <t>サイ</t>
    </rPh>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</si>
  <si>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</si>
  <si>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 xml:space="preserve"> 　　※原審等の弁護士が、法テラスから謄写費用の支払いを受けている場合に限ります。</t>
    <phoneticPr fontId="1"/>
  </si>
  <si>
    <t>　　＊太枠内は全て記載してください。　
　　＊各欄については、説明文書「法テラスの通訳料基準」を必ず参照の上、記載してください。</t>
    <phoneticPr fontId="1"/>
  </si>
  <si>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2"/>
  </si>
  <si>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2"/>
  </si>
  <si>
    <t>※R1.9.30までの通訳について上記基準による支払いがあった場合、特段の事情がある場合を除いて、従前の基準で計算を行います。</t>
    <phoneticPr fontId="32"/>
  </si>
  <si>
    <t>　●①、④、⑤において、被害者参加人と打合せ・協議等を行っていない場合で、その申入れは行っていたとき</t>
    <phoneticPr fontId="1"/>
  </si>
  <si>
    <t>　●打合せ・協議等の日時          ：</t>
    <rPh sb="2" eb="4">
      <t>ウチアワ</t>
    </rPh>
    <phoneticPr fontId="1"/>
  </si>
  <si>
    <t>①公判前整理手続・
②期日間整理手続</t>
    <rPh sb="1" eb="3">
      <t>コウハン</t>
    </rPh>
    <rPh sb="3" eb="4">
      <t>ゼン</t>
    </rPh>
    <rPh sb="4" eb="6">
      <t>セイリ</t>
    </rPh>
    <rPh sb="6" eb="8">
      <t>テツヅ</t>
    </rPh>
    <rPh sb="11" eb="13">
      <t>キジツ</t>
    </rPh>
    <rPh sb="13" eb="14">
      <t>カン</t>
    </rPh>
    <rPh sb="14" eb="16">
      <t>セイリ</t>
    </rPh>
    <rPh sb="16" eb="18">
      <t>テツヅ</t>
    </rPh>
    <phoneticPr fontId="1"/>
  </si>
  <si>
    <t>　　※行政機関が保有すべき情報を法令に基づき提供する役務に係る手数料を含みます。</t>
    <rPh sb="3" eb="5">
      <t>ギョウセイ</t>
    </rPh>
    <phoneticPr fontId="1"/>
  </si>
  <si>
    <t>　請求します</t>
  </si>
  <si>
    <t>　　年　　　月　　　日</t>
    <rPh sb="2" eb="3">
      <t>ネン</t>
    </rPh>
    <rPh sb="6" eb="7">
      <t>ガツ</t>
    </rPh>
    <rPh sb="10" eb="11">
      <t>ニチ</t>
    </rPh>
    <phoneticPr fontId="32"/>
  </si>
  <si>
    <t>　●記録の閲覧又は謄写をした日：</t>
    <phoneticPr fontId="1"/>
  </si>
  <si>
    <t>　　　申入れの日時                    ：</t>
    <phoneticPr fontId="1"/>
  </si>
  <si>
    <t>＊　公判期日等、整理手続対応については、審理ごとに、別紙「【国選被害者参加】継続用紙」に記載してください。
　　 報告書の提出はすべての審理が終了した時点でお願いします。</t>
    <rPh sb="2" eb="4">
      <t>コウハン</t>
    </rPh>
    <rPh sb="4" eb="6">
      <t>キジツ</t>
    </rPh>
    <rPh sb="6" eb="7">
      <t>トウ</t>
    </rPh>
    <rPh sb="8" eb="10">
      <t>セイリ</t>
    </rPh>
    <rPh sb="10" eb="12">
      <t>テツヅ</t>
    </rPh>
    <rPh sb="12" eb="14">
      <t>タイオウ</t>
    </rPh>
    <rPh sb="20" eb="22">
      <t>シンリ</t>
    </rPh>
    <rPh sb="26" eb="28">
      <t>ベッシ</t>
    </rPh>
    <rPh sb="30" eb="32">
      <t>コクセン</t>
    </rPh>
    <rPh sb="32" eb="35">
      <t>ヒガイシャ</t>
    </rPh>
    <rPh sb="35" eb="37">
      <t>サンカ</t>
    </rPh>
    <rPh sb="38" eb="40">
      <t>ケイゾク</t>
    </rPh>
    <rPh sb="40" eb="42">
      <t>ヨウシ</t>
    </rPh>
    <rPh sb="44" eb="46">
      <t>キサイ</t>
    </rPh>
    <rPh sb="57" eb="60">
      <t>ホウコクショ</t>
    </rPh>
    <rPh sb="61" eb="63">
      <t>テイシュツ</t>
    </rPh>
    <rPh sb="68" eb="70">
      <t>シンリ</t>
    </rPh>
    <rPh sb="71" eb="73">
      <t>シュウリョウ</t>
    </rPh>
    <rPh sb="75" eb="77">
      <t>ジテン</t>
    </rPh>
    <rPh sb="79" eb="80">
      <t>ネガ</t>
    </rPh>
    <phoneticPr fontId="1"/>
  </si>
  <si>
    <t>公判期日等</t>
    <rPh sb="0" eb="2">
      <t>コウハン</t>
    </rPh>
    <rPh sb="2" eb="3">
      <t>キ</t>
    </rPh>
    <rPh sb="3" eb="4">
      <t>ジツ</t>
    </rPh>
    <rPh sb="4" eb="5">
      <t>トウ</t>
    </rPh>
    <phoneticPr fontId="1"/>
  </si>
  <si>
    <t>打合せ・協議等をした検察官の氏名、検察庁の名称、打合せ・協議等の日時及び場所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4" eb="35">
      <t>オヨ</t>
    </rPh>
    <rPh sb="36" eb="38">
      <t>バショ</t>
    </rPh>
    <phoneticPr fontId="1"/>
  </si>
  <si>
    <t>別紙「【国選被害者参加】謄写料・訴訟準備費用請求書」に記載（要疎明資料添付）</t>
    <rPh sb="4" eb="6">
      <t>コクセン</t>
    </rPh>
    <phoneticPr fontId="1"/>
  </si>
  <si>
    <t>公判期日等出席の旅費等</t>
    <rPh sb="0" eb="2">
      <t>コウハン</t>
    </rPh>
    <rPh sb="2" eb="4">
      <t>キジツ</t>
    </rPh>
    <rPh sb="4" eb="5">
      <t>トウ</t>
    </rPh>
    <rPh sb="5" eb="7">
      <t>シュッセキ</t>
    </rPh>
    <rPh sb="8" eb="10">
      <t>リョヒ</t>
    </rPh>
    <rPh sb="10" eb="11">
      <t>トウ</t>
    </rPh>
    <phoneticPr fontId="1"/>
  </si>
  <si>
    <t>別紙「旅費等請求書」に記載</t>
    <phoneticPr fontId="1"/>
  </si>
  <si>
    <t>別紙「【国選被害者参加】通訳料請求書」、「【国選被害者参加】通訳に伴う文書作成料請求書」に記載（要疎明資料添付）</t>
    <rPh sb="4" eb="6">
      <t>コクセン</t>
    </rPh>
    <rPh sb="22" eb="24">
      <t>コクセン</t>
    </rPh>
    <phoneticPr fontId="1"/>
  </si>
  <si>
    <t>上訴提起期間満了</t>
    <phoneticPr fontId="1"/>
  </si>
  <si>
    <t>＊書ききれない場合は別紙「【国選被害者参加】継続用紙」に記載してください。　＊選定後最初の整理手続期日に関する打合せ・協議等は加算の対象外ですが、算定上必要なため、対応したすべての打合せ・協議等を記載してください。</t>
    <phoneticPr fontId="1"/>
  </si>
  <si>
    <t>あり　　※評議の間、在廷を命じられた（</t>
    <phoneticPr fontId="1"/>
  </si>
  <si>
    <t>　　※手続が最寄簡裁の管轄区域以外の場所で行われ、事務所所在地の管轄簡裁から、８ｋｍを超える裁判所で行われた</t>
    <phoneticPr fontId="1"/>
  </si>
  <si>
    <t>被害者参加人　　　　　　　　　　　　　　　　　　　　　　　　　　</t>
    <rPh sb="0" eb="3">
      <t>ヒガイシャ</t>
    </rPh>
    <rPh sb="3" eb="5">
      <t>サンカ</t>
    </rPh>
    <rPh sb="5" eb="6">
      <t>ニン</t>
    </rPh>
    <phoneticPr fontId="1"/>
  </si>
  <si>
    <t>【国選被害者参加】　継続用紙（№　　）</t>
    <phoneticPr fontId="1"/>
  </si>
  <si>
    <t>打合せ・協議等をした検察官の氏名、検察庁の名称、打合せ・協議等の日時及び場所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4" eb="35">
      <t>オヨ</t>
    </rPh>
    <rPh sb="36" eb="38">
      <t>バショ</t>
    </rPh>
    <phoneticPr fontId="1"/>
  </si>
  <si>
    <t>公判期日等</t>
    <rPh sb="0" eb="2">
      <t>コウハン</t>
    </rPh>
    <rPh sb="2" eb="4">
      <t>キジツ</t>
    </rPh>
    <rPh sb="4" eb="5">
      <t>トウ</t>
    </rPh>
    <phoneticPr fontId="1"/>
  </si>
  <si>
    <t>　 ＊総謄写枚数が２００枚を超える場合のみ記載してください。
　 　 但し、被害者参加人が出席することができる最初の公判期日前に選定を取り消された場合には、２００枚以下についても
    記載してください。</t>
    <rPh sb="35" eb="36">
      <t>タダ</t>
    </rPh>
    <rPh sb="38" eb="41">
      <t>ヒガイシャ</t>
    </rPh>
    <rPh sb="41" eb="43">
      <t>サンカ</t>
    </rPh>
    <rPh sb="43" eb="44">
      <t>ニン</t>
    </rPh>
    <rPh sb="45" eb="47">
      <t>シュッセキ</t>
    </rPh>
    <rPh sb="55" eb="57">
      <t>サイショ</t>
    </rPh>
    <rPh sb="58" eb="60">
      <t>コウハン</t>
    </rPh>
    <rPh sb="60" eb="62">
      <t>キジツ</t>
    </rPh>
    <rPh sb="62" eb="63">
      <t>マエ</t>
    </rPh>
    <rPh sb="64" eb="66">
      <t>センテイ</t>
    </rPh>
    <rPh sb="67" eb="68">
      <t>ト</t>
    </rPh>
    <rPh sb="69" eb="70">
      <t>ケ</t>
    </rPh>
    <rPh sb="73" eb="75">
      <t>バアイ</t>
    </rPh>
    <rPh sb="81" eb="82">
      <t>マイ</t>
    </rPh>
    <rPh sb="82" eb="84">
      <t>イカ</t>
    </rPh>
    <rPh sb="94" eb="96">
      <t>キサイ</t>
    </rPh>
    <phoneticPr fontId="1"/>
  </si>
  <si>
    <t>＜法テラス記入欄＞</t>
    <rPh sb="1" eb="2">
      <t>ホウ</t>
    </rPh>
    <rPh sb="5" eb="8">
      <t>キニュウラン</t>
    </rPh>
    <phoneticPr fontId="1"/>
  </si>
  <si>
    <t>記録の枚数が２０００を超える事件</t>
    <rPh sb="3" eb="5">
      <t>マイスウ</t>
    </rPh>
    <phoneticPr fontId="1"/>
  </si>
  <si>
    <t>（枚数については</t>
    <rPh sb="1" eb="3">
      <t>マイスウ</t>
    </rPh>
    <phoneticPr fontId="1"/>
  </si>
  <si>
    <t>被害者参加人：</t>
    <phoneticPr fontId="1"/>
  </si>
  <si>
    <t>年　　　　月　　　　日</t>
    <rPh sb="0" eb="1">
      <t>ネン</t>
    </rPh>
    <rPh sb="5" eb="6">
      <t>ガツ</t>
    </rPh>
    <rPh sb="10" eb="11">
      <t>ニチ</t>
    </rPh>
    <phoneticPr fontId="13"/>
  </si>
  <si>
    <t>＊太枠内は全て記載してください。</t>
    <rPh sb="3" eb="4">
      <t>ナイ</t>
    </rPh>
    <rPh sb="7" eb="9">
      <t>キサイ</t>
    </rPh>
    <phoneticPr fontId="1"/>
  </si>
  <si>
    <r>
      <rPr>
        <b/>
        <sz val="11"/>
        <color theme="1"/>
        <rFont val="ＭＳ Ｐゴシック"/>
        <family val="3"/>
        <charset val="128"/>
      </rPr>
      <t>翻訳料基準【概要】</t>
    </r>
    <r>
      <rPr>
        <b/>
        <sz val="10"/>
        <color theme="1"/>
        <rFont val="ＭＳ Ｐゴシック"/>
        <family val="3"/>
        <charset val="128"/>
      </rPr>
      <t>（下記基準は翻訳日がR1.10.1以後の翻訳に適用）</t>
    </r>
    <r>
      <rPr>
        <sz val="11"/>
        <color theme="1"/>
        <rFont val="ＭＳ Ｐゴシック"/>
        <family val="3"/>
        <charset val="128"/>
      </rPr>
      <t xml:space="preserve">
 ・翻訳後の文書Ａ４版１枚当たり2,095円（消費税込み）が目安
 ※</t>
    </r>
    <r>
      <rPr>
        <b/>
        <sz val="11"/>
        <color theme="1"/>
        <rFont val="ＭＳ Ｐゴシック"/>
        <family val="3"/>
        <charset val="128"/>
      </rPr>
      <t>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phoneticPr fontId="1"/>
  </si>
  <si>
    <t>令和</t>
  </si>
  <si>
    <t>　　　　　　　年　　　月　　　日</t>
    <rPh sb="7" eb="8">
      <t>ネン</t>
    </rPh>
    <rPh sb="11" eb="12">
      <t>ガツ</t>
    </rPh>
    <rPh sb="15" eb="16">
      <t>ヒ</t>
    </rPh>
    <phoneticPr fontId="1"/>
  </si>
  <si>
    <t>※R1.9.30までの翻訳について上記基準による支払いがあった場合、特段の事情がある場合を除いて、従前の基準で計算を行います。</t>
    <rPh sb="11" eb="13">
      <t>ホンヤク</t>
    </rPh>
    <phoneticPr fontId="1"/>
  </si>
  <si>
    <t>検察官による上訴</t>
    <rPh sb="0" eb="3">
      <t>ケンサツカン</t>
    </rPh>
    <rPh sb="6" eb="8">
      <t>ジョウソ</t>
    </rPh>
    <phoneticPr fontId="1"/>
  </si>
  <si>
    <r>
      <t>原判決の宣告刑が死刑又は無期拘禁刑（※）の事件（</t>
    </r>
    <r>
      <rPr>
        <u/>
        <sz val="11"/>
        <color theme="1"/>
        <rFont val="ＭＳ Ｐ明朝"/>
        <family val="1"/>
        <charset val="128"/>
      </rPr>
      <t>上訴審</t>
    </r>
    <r>
      <rPr>
        <sz val="11"/>
        <color theme="1"/>
        <rFont val="ＭＳ Ｐ明朝"/>
        <family val="1"/>
        <charset val="128"/>
      </rPr>
      <t>）</t>
    </r>
    <rPh sb="14" eb="16">
      <t>コウキン</t>
    </rPh>
    <rPh sb="16" eb="17">
      <t>ケイ</t>
    </rPh>
    <phoneticPr fontId="1"/>
  </si>
  <si>
    <t>（※）2025.6.1より前にした行為に係る罪により「無期の懲役」に処されたものを含む。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</si>
</sst>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51"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sz val="10.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sz val="10"/>
      <name val="ＭＳ Ｐゴシック"/>
      <family val="3"/>
      <charset val="128"/>
      <scheme val="minor"/>
    </font>
    <font>
      <sz val="10"/>
      <color rgb="FFFF0000"/>
      <name val="ＭＳ Ｐ明朝"/>
      <family val="1"/>
      <charset val="128"/>
    </font>
    <font>
      <strike/>
      <sz val="10"/>
      <color rgb="FFFF0000"/>
      <name val="ＭＳ Ｐ明朝"/>
      <family val="1"/>
      <charset val="128"/>
    </font>
    <font>
      <sz val="11"/>
      <name val="ＭＳ Ｐゴシック"/>
      <family val="3"/>
      <charset val="128"/>
      <scheme val="minor"/>
    </font>
    <font>
      <sz val="11"/>
      <color rgb="FFFF0000"/>
      <name val="ＭＳ Ｐゴシック"/>
      <family val="3"/>
      <charset val="128"/>
      <scheme val="minor"/>
    </font>
    <font>
      <sz val="9"/>
      <color theme="1"/>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9.5"/>
      <color theme="1"/>
      <name val="ＭＳ Ｐ明朝"/>
      <family val="1"/>
      <charset val="128"/>
    </font>
    <font>
      <sz val="9"/>
      <color theme="1"/>
      <name val="ＭＳ Ｐゴシック"/>
      <family val="3"/>
      <charset val="128"/>
    </font>
    <font>
      <u/>
      <sz val="11"/>
      <color theme="1"/>
      <name val="ＭＳ Ｐ明朝"/>
      <family val="1"/>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s>
  <fills count="9">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
      <patternFill patternType="solid">
        <fgColor theme="0"/>
        <bgColor indexed="64"/>
      </patternFill>
    </fill>
    <fill>
      <patternFill patternType="solid">
        <fgColor rgb="FFFFFF00"/>
        <bgColor indexed="64"/>
      </patternFill>
    </fill>
  </fills>
  <borders count="113">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style="thin">
        <color auto="1"/>
      </left>
      <right/>
      <top/>
      <bottom style="medium">
        <color indexed="64"/>
      </bottom>
      <diagonal/>
    </border>
    <border>
      <left/>
      <right/>
      <top/>
      <bottom style="double">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auto="1"/>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065">
    <xf numFmtId="0" fontId="0" fillId="0" borderId="0" xfId="0">
      <alignment vertical="center"/>
    </xf>
    <xf numFmtId="0" fontId="2" fillId="0" borderId="0" xfId="0" applyFont="1">
      <alignment vertical="center"/>
    </xf>
    <xf numFmtId="0" fontId="3" fillId="0" borderId="0" xfId="0" applyFont="1" applyBorder="1" applyAlignment="1" applyProtection="1">
      <alignment horizontal="center" vertical="center"/>
    </xf>
    <xf numFmtId="0" fontId="2" fillId="0" borderId="0" xfId="0" applyFont="1" applyProtection="1">
      <alignment vertical="center"/>
    </xf>
    <xf numFmtId="0" fontId="4"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5" fillId="0" borderId="0" xfId="0" applyFont="1" applyProtection="1">
      <alignment vertical="center"/>
    </xf>
    <xf numFmtId="0" fontId="10" fillId="0" borderId="0" xfId="0" applyFont="1" applyBorder="1" applyProtection="1">
      <alignment vertical="center"/>
    </xf>
    <xf numFmtId="0" fontId="10" fillId="0" borderId="0" xfId="0" applyFont="1" applyBorder="1" applyAlignment="1" applyProtection="1">
      <alignment vertical="center"/>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Protection="1">
      <alignment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center" vertical="center" textRotation="255"/>
    </xf>
    <xf numFmtId="0" fontId="6" fillId="0" borderId="0" xfId="0" applyFont="1" applyBorder="1" applyProtection="1">
      <alignment vertical="center"/>
    </xf>
    <xf numFmtId="0" fontId="11"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2" fillId="0" borderId="0" xfId="0" applyFont="1" applyAlignment="1" applyProtection="1">
      <alignment vertical="center"/>
    </xf>
    <xf numFmtId="0" fontId="5" fillId="0" borderId="0" xfId="0" applyFont="1" applyFill="1" applyBorder="1" applyAlignment="1" applyProtection="1">
      <alignment horizontal="right" vertical="center" wrapText="1"/>
    </xf>
    <xf numFmtId="0" fontId="5"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2" fillId="0" borderId="10"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6" fillId="0" borderId="0" xfId="0" applyFont="1" applyBorder="1" applyAlignment="1" applyProtection="1">
      <alignment horizontal="right"/>
    </xf>
    <xf numFmtId="0" fontId="2" fillId="0" borderId="2" xfId="0" applyFont="1" applyBorder="1" applyProtection="1">
      <alignment vertical="center"/>
    </xf>
    <xf numFmtId="178" fontId="5" fillId="0" borderId="0" xfId="0" applyNumberFormat="1" applyFont="1" applyFill="1" applyBorder="1" applyAlignment="1" applyProtection="1">
      <alignment horizontal="right" vertical="center"/>
    </xf>
    <xf numFmtId="0" fontId="0" fillId="0" borderId="0" xfId="0" applyProtection="1">
      <alignment vertical="center"/>
    </xf>
    <xf numFmtId="0" fontId="14" fillId="0" borderId="0" xfId="0" applyFont="1" applyProtection="1">
      <alignment vertical="center"/>
    </xf>
    <xf numFmtId="0" fontId="14" fillId="0" borderId="0" xfId="0" applyFont="1" applyBorder="1" applyAlignment="1" applyProtection="1">
      <alignment vertical="center"/>
    </xf>
    <xf numFmtId="0" fontId="13" fillId="0" borderId="0" xfId="0" applyFont="1" applyProtection="1">
      <alignment vertical="center"/>
    </xf>
    <xf numFmtId="0" fontId="13" fillId="0" borderId="0" xfId="0" applyFont="1" applyBorder="1" applyProtection="1">
      <alignment vertical="center"/>
    </xf>
    <xf numFmtId="0" fontId="0" fillId="0" borderId="0" xfId="0" applyBorder="1" applyProtection="1">
      <alignment vertical="center"/>
    </xf>
    <xf numFmtId="0" fontId="0" fillId="0" borderId="2" xfId="0" applyBorder="1" applyAlignment="1" applyProtection="1">
      <alignment horizontal="center" vertical="center"/>
    </xf>
    <xf numFmtId="0" fontId="18" fillId="0" borderId="0" xfId="0" applyFont="1" applyAlignment="1" applyProtection="1">
      <alignment vertical="center"/>
    </xf>
    <xf numFmtId="0" fontId="10" fillId="0" borderId="0" xfId="0" applyFont="1" applyAlignment="1" applyProtection="1">
      <alignment horizontal="center" vertical="center"/>
    </xf>
    <xf numFmtId="0" fontId="10" fillId="0" borderId="2" xfId="0" applyFont="1" applyBorder="1" applyAlignment="1" applyProtection="1">
      <alignment horizontal="left"/>
    </xf>
    <xf numFmtId="0" fontId="2" fillId="0" borderId="0" xfId="0" applyFont="1" applyAlignment="1" applyProtection="1">
      <alignment horizontal="left" vertical="center"/>
    </xf>
    <xf numFmtId="0" fontId="2" fillId="0" borderId="2" xfId="0" applyFont="1" applyBorder="1" applyAlignment="1" applyProtection="1"/>
    <xf numFmtId="0" fontId="20" fillId="0" borderId="2" xfId="0" applyFont="1" applyBorder="1" applyAlignment="1" applyProtection="1"/>
    <xf numFmtId="0" fontId="20" fillId="0" borderId="0" xfId="0" applyFont="1" applyAlignment="1" applyProtection="1">
      <alignment vertical="center"/>
    </xf>
    <xf numFmtId="0" fontId="10" fillId="0" borderId="3" xfId="0" applyFont="1" applyBorder="1" applyAlignment="1" applyProtection="1"/>
    <xf numFmtId="0" fontId="10" fillId="0" borderId="2" xfId="0" applyFont="1" applyBorder="1" applyAlignment="1" applyProtection="1">
      <alignment horizontal="left" vertical="center"/>
    </xf>
    <xf numFmtId="0" fontId="10" fillId="0" borderId="0" xfId="0" applyFont="1" applyAlignment="1" applyProtection="1">
      <alignment vertical="center"/>
    </xf>
    <xf numFmtId="0" fontId="2" fillId="0" borderId="2" xfId="0" applyFont="1" applyBorder="1" applyAlignment="1" applyProtection="1">
      <alignment vertical="center"/>
    </xf>
    <xf numFmtId="0" fontId="20" fillId="0" borderId="2" xfId="0" applyFont="1" applyBorder="1" applyAlignment="1" applyProtection="1">
      <alignment vertical="center"/>
    </xf>
    <xf numFmtId="0" fontId="10" fillId="0" borderId="3" xfId="0" applyFont="1" applyBorder="1" applyAlignment="1" applyProtection="1">
      <alignment vertical="center"/>
    </xf>
    <xf numFmtId="0" fontId="19" fillId="0" borderId="3" xfId="0" applyFont="1" applyBorder="1" applyAlignment="1" applyProtection="1">
      <alignment vertical="center"/>
    </xf>
    <xf numFmtId="0" fontId="10" fillId="0" borderId="0" xfId="0" applyFont="1" applyBorder="1" applyAlignment="1" applyProtection="1"/>
    <xf numFmtId="0" fontId="6" fillId="0" borderId="0" xfId="0" applyFont="1" applyBorder="1" applyAlignment="1" applyProtection="1"/>
    <xf numFmtId="0" fontId="2" fillId="0" borderId="0" xfId="0" applyFont="1" applyAlignment="1" applyProtection="1"/>
    <xf numFmtId="0" fontId="2" fillId="0" borderId="0" xfId="0" applyFont="1" applyBorder="1" applyAlignment="1" applyProtection="1"/>
    <xf numFmtId="0" fontId="6" fillId="0" borderId="3" xfId="0" applyFont="1" applyBorder="1" applyAlignment="1" applyProtection="1">
      <alignment vertical="center"/>
    </xf>
    <xf numFmtId="0" fontId="13" fillId="0" borderId="0" xfId="0" applyFont="1" applyBorder="1" applyAlignment="1" applyProtection="1">
      <alignment vertical="center"/>
    </xf>
    <xf numFmtId="0" fontId="24" fillId="0" borderId="0" xfId="0" applyFont="1" applyAlignment="1" applyProtection="1">
      <alignment vertical="center"/>
    </xf>
    <xf numFmtId="0" fontId="0" fillId="0" borderId="0" xfId="0" applyFont="1" applyBorder="1" applyAlignment="1" applyProtection="1">
      <alignmen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21" fillId="0" borderId="0" xfId="0" applyFont="1" applyBorder="1" applyAlignment="1" applyProtection="1">
      <alignment vertical="center" wrapText="1"/>
    </xf>
    <xf numFmtId="0" fontId="0" fillId="0" borderId="2" xfId="0" applyBorder="1" applyProtection="1">
      <alignment vertical="center"/>
    </xf>
    <xf numFmtId="0" fontId="8" fillId="0" borderId="0" xfId="0" applyFont="1" applyBorder="1" applyAlignment="1" applyProtection="1">
      <alignment vertical="center"/>
    </xf>
    <xf numFmtId="0" fontId="0" fillId="0" borderId="0" xfId="0" applyAlignment="1" applyProtection="1">
      <alignment vertical="center" wrapText="1"/>
    </xf>
    <xf numFmtId="0" fontId="0" fillId="0" borderId="0" xfId="0" applyAlignment="1" applyProtection="1">
      <alignment horizontal="right" vertical="center"/>
    </xf>
    <xf numFmtId="0" fontId="26" fillId="0" borderId="0" xfId="0" applyFont="1" applyProtection="1">
      <alignment vertical="center"/>
    </xf>
    <xf numFmtId="0" fontId="10" fillId="0" borderId="0" xfId="0" applyFont="1" applyBorder="1" applyAlignment="1" applyProtection="1">
      <alignment horizontal="right" vertical="center"/>
    </xf>
    <xf numFmtId="0" fontId="26" fillId="0" borderId="0" xfId="0" applyFont="1" applyBorder="1" applyProtection="1">
      <alignment vertical="center"/>
    </xf>
    <xf numFmtId="0" fontId="26" fillId="0" borderId="0" xfId="0" applyFont="1" applyAlignment="1" applyProtection="1">
      <alignment horizontal="center" vertical="center"/>
    </xf>
    <xf numFmtId="0" fontId="8" fillId="0" borderId="0" xfId="0" applyFont="1" applyBorder="1" applyAlignment="1" applyProtection="1">
      <alignment vertical="center" wrapText="1"/>
    </xf>
    <xf numFmtId="0" fontId="10" fillId="0" borderId="17" xfId="0" applyFont="1" applyBorder="1" applyAlignment="1" applyProtection="1">
      <alignment vertical="center" wrapText="1"/>
    </xf>
    <xf numFmtId="0" fontId="10" fillId="0" borderId="0" xfId="0" applyFont="1" applyBorder="1" applyAlignment="1" applyProtection="1">
      <alignment vertical="center" wrapText="1"/>
    </xf>
    <xf numFmtId="0" fontId="0" fillId="0" borderId="0" xfId="0" applyFont="1" applyBorder="1" applyProtection="1">
      <alignment vertical="center"/>
    </xf>
    <xf numFmtId="0" fontId="0" fillId="0" borderId="0" xfId="0" applyFont="1" applyProtection="1">
      <alignment vertical="center"/>
    </xf>
    <xf numFmtId="0" fontId="10" fillId="0" borderId="5"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27" xfId="0" applyFont="1" applyBorder="1" applyAlignment="1" applyProtection="1">
      <alignment vertical="center" wrapText="1"/>
    </xf>
    <xf numFmtId="0" fontId="10" fillId="0" borderId="31" xfId="0" applyFont="1" applyBorder="1" applyAlignment="1" applyProtection="1">
      <alignment vertical="center" wrapText="1"/>
    </xf>
    <xf numFmtId="0" fontId="5" fillId="0" borderId="10" xfId="0" applyFont="1" applyBorder="1" applyAlignment="1" applyProtection="1">
      <alignment vertical="center" wrapText="1"/>
    </xf>
    <xf numFmtId="0" fontId="0" fillId="0" borderId="8" xfId="0" applyBorder="1" applyProtection="1">
      <alignment vertical="center"/>
    </xf>
    <xf numFmtId="0" fontId="15" fillId="0" borderId="2" xfId="0" applyFont="1" applyBorder="1" applyAlignment="1" applyProtection="1">
      <alignment horizontal="center" vertical="center"/>
    </xf>
    <xf numFmtId="0" fontId="5"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11" xfId="0" applyFont="1" applyBorder="1" applyAlignment="1" applyProtection="1">
      <alignment vertical="center" wrapText="1"/>
    </xf>
    <xf numFmtId="0" fontId="28" fillId="0" borderId="0" xfId="0" applyFont="1" applyProtection="1">
      <alignment vertical="center"/>
    </xf>
    <xf numFmtId="0" fontId="23" fillId="0" borderId="36" xfId="0" applyFont="1" applyBorder="1" applyProtection="1">
      <alignment vertical="center"/>
    </xf>
    <xf numFmtId="0" fontId="23" fillId="0" borderId="37" xfId="0" applyFont="1" applyBorder="1" applyProtection="1">
      <alignment vertical="center"/>
    </xf>
    <xf numFmtId="0" fontId="28" fillId="0" borderId="37" xfId="0" applyFont="1" applyBorder="1" applyProtection="1">
      <alignment vertical="center"/>
    </xf>
    <xf numFmtId="0" fontId="28" fillId="0" borderId="38" xfId="0" applyFont="1" applyBorder="1" applyProtection="1">
      <alignment vertical="center"/>
    </xf>
    <xf numFmtId="0" fontId="23" fillId="0" borderId="0" xfId="0" applyFont="1" applyBorder="1" applyAlignment="1" applyProtection="1">
      <alignment vertical="center"/>
    </xf>
    <xf numFmtId="0" fontId="28" fillId="0" borderId="0" xfId="0" applyFont="1" applyBorder="1" applyProtection="1">
      <alignment vertical="center"/>
    </xf>
    <xf numFmtId="0" fontId="23" fillId="0" borderId="0" xfId="0" applyFont="1" applyBorder="1" applyProtection="1">
      <alignment vertical="center"/>
    </xf>
    <xf numFmtId="0" fontId="16" fillId="0" borderId="0" xfId="0" applyFont="1" applyBorder="1" applyAlignment="1" applyProtection="1">
      <alignment horizontal="center" vertical="center"/>
    </xf>
    <xf numFmtId="0" fontId="2" fillId="0" borderId="0" xfId="0" applyFont="1" applyBorder="1" applyAlignment="1" applyProtection="1">
      <alignment horizontal="left" shrinkToFit="1"/>
    </xf>
    <xf numFmtId="0" fontId="10" fillId="0" borderId="0" xfId="0" applyFont="1" applyBorder="1" applyAlignment="1" applyProtection="1">
      <alignment horizontal="center"/>
    </xf>
    <xf numFmtId="0" fontId="10" fillId="0" borderId="27" xfId="0" applyFont="1" applyBorder="1" applyAlignment="1" applyProtection="1">
      <alignment horizontal="center" vertical="center" wrapText="1"/>
    </xf>
    <xf numFmtId="0" fontId="2" fillId="0" borderId="27" xfId="0" applyFont="1" applyBorder="1" applyAlignment="1" applyProtection="1">
      <alignment vertical="center" wrapText="1"/>
    </xf>
    <xf numFmtId="0" fontId="2" fillId="0" borderId="37"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6" xfId="0" applyFont="1" applyBorder="1" applyAlignment="1" applyProtection="1">
      <alignment horizontal="right" vertical="center"/>
    </xf>
    <xf numFmtId="0" fontId="2" fillId="2" borderId="0" xfId="0" applyFont="1" applyFill="1" applyBorder="1" applyAlignment="1" applyProtection="1">
      <alignment vertical="center"/>
    </xf>
    <xf numFmtId="0" fontId="2" fillId="0" borderId="30" xfId="0" applyFont="1" applyBorder="1" applyProtection="1">
      <alignment vertical="center"/>
    </xf>
    <xf numFmtId="0" fontId="2" fillId="0" borderId="27" xfId="0" applyFont="1" applyBorder="1" applyProtection="1">
      <alignment vertical="center"/>
    </xf>
    <xf numFmtId="0" fontId="2" fillId="0" borderId="27" xfId="0" applyFont="1" applyBorder="1" applyAlignment="1" applyProtection="1">
      <alignment horizontal="center" vertical="center"/>
    </xf>
    <xf numFmtId="0" fontId="2" fillId="0" borderId="4" xfId="0" applyFont="1" applyBorder="1" applyProtection="1">
      <alignment vertical="center"/>
    </xf>
    <xf numFmtId="0" fontId="2" fillId="0" borderId="5" xfId="0" applyFont="1" applyBorder="1" applyProtection="1">
      <alignment vertical="center"/>
    </xf>
    <xf numFmtId="0" fontId="20" fillId="0" borderId="27" xfId="0" applyFont="1" applyBorder="1" applyAlignment="1" applyProtection="1">
      <alignment horizontal="center" vertical="center"/>
    </xf>
    <xf numFmtId="0" fontId="2" fillId="0" borderId="7" xfId="0" applyFont="1" applyBorder="1" applyProtection="1">
      <alignment vertical="center"/>
    </xf>
    <xf numFmtId="0" fontId="2" fillId="0" borderId="5" xfId="0" applyFont="1" applyBorder="1" applyAlignment="1" applyProtection="1"/>
    <xf numFmtId="0" fontId="0" fillId="0" borderId="22" xfId="0" applyFont="1" applyFill="1" applyBorder="1" applyAlignment="1" applyProtection="1">
      <alignment horizontal="right" vertical="center"/>
    </xf>
    <xf numFmtId="0" fontId="0" fillId="0" borderId="22" xfId="0" applyFont="1" applyFill="1" applyBorder="1" applyAlignment="1" applyProtection="1">
      <alignment horizontal="left" vertical="center"/>
    </xf>
    <xf numFmtId="0" fontId="14" fillId="0" borderId="0" xfId="0" applyFont="1" applyBorder="1" applyAlignment="1" applyProtection="1">
      <alignment horizontal="center" vertical="center"/>
    </xf>
    <xf numFmtId="0" fontId="2" fillId="2" borderId="0" xfId="0" applyFont="1" applyFill="1" applyBorder="1" applyAlignment="1" applyProtection="1"/>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vertical="center"/>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shrinkToFit="1"/>
    </xf>
    <xf numFmtId="0" fontId="2" fillId="2" borderId="0" xfId="0" applyFont="1" applyFill="1" applyBorder="1" applyAlignment="1" applyProtection="1">
      <alignment horizontal="center" vertical="center" textRotation="255"/>
    </xf>
    <xf numFmtId="0" fontId="2" fillId="2" borderId="0" xfId="0" applyFont="1" applyFill="1" applyBorder="1" applyProtection="1">
      <alignment vertical="center"/>
    </xf>
    <xf numFmtId="0" fontId="2" fillId="2" borderId="3" xfId="0" applyFont="1" applyFill="1" applyBorder="1" applyAlignment="1" applyProtection="1">
      <alignment vertical="center"/>
    </xf>
    <xf numFmtId="0" fontId="2" fillId="0" borderId="0" xfId="0" applyFont="1" applyFill="1" applyBorder="1" applyProtection="1">
      <alignment vertical="center"/>
    </xf>
    <xf numFmtId="0" fontId="2" fillId="2" borderId="1" xfId="0" applyFont="1" applyFill="1" applyBorder="1" applyAlignment="1" applyProtection="1">
      <alignment vertical="center"/>
    </xf>
    <xf numFmtId="179" fontId="10" fillId="0" borderId="0" xfId="0" applyNumberFormat="1" applyFont="1" applyFill="1" applyBorder="1" applyAlignment="1" applyProtection="1">
      <alignment vertical="center" wrapText="1"/>
    </xf>
    <xf numFmtId="180" fontId="0" fillId="0" borderId="0" xfId="0" applyNumberFormat="1" applyFont="1" applyProtection="1">
      <alignmen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xf>
    <xf numFmtId="0" fontId="2" fillId="0" borderId="0" xfId="0" applyFont="1" applyAlignment="1" applyProtection="1">
      <alignment vertical="top"/>
    </xf>
    <xf numFmtId="0" fontId="31" fillId="0" borderId="0" xfId="0" applyFont="1" applyProtection="1">
      <alignment vertical="center"/>
    </xf>
    <xf numFmtId="0" fontId="26" fillId="0" borderId="51" xfId="0" applyFont="1" applyBorder="1" applyAlignment="1" applyProtection="1">
      <alignment horizontal="center" vertical="center"/>
    </xf>
    <xf numFmtId="0" fontId="0" fillId="0" borderId="51" xfId="0" applyFont="1" applyBorder="1" applyAlignment="1" applyProtection="1">
      <alignment horizontal="left" vertical="center" wrapText="1"/>
    </xf>
    <xf numFmtId="0" fontId="26" fillId="0" borderId="51" xfId="0" applyFont="1" applyBorder="1" applyProtection="1">
      <alignment vertical="center"/>
    </xf>
    <xf numFmtId="0" fontId="26" fillId="0" borderId="0" xfId="0" applyFont="1" applyFill="1" applyBorder="1" applyAlignment="1" applyProtection="1">
      <alignment vertical="center"/>
    </xf>
    <xf numFmtId="181" fontId="0" fillId="0" borderId="0" xfId="0" applyNumberFormat="1" applyFont="1" applyFill="1" applyBorder="1" applyAlignment="1" applyProtection="1">
      <alignment vertical="center"/>
    </xf>
    <xf numFmtId="0" fontId="26" fillId="0" borderId="17"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0" fillId="0" borderId="0" xfId="0" applyFont="1" applyFill="1" applyBorder="1" applyAlignment="1" applyProtection="1">
      <alignment vertical="center" wrapText="1"/>
    </xf>
    <xf numFmtId="0" fontId="0" fillId="0" borderId="17" xfId="0" applyFont="1" applyBorder="1" applyAlignment="1" applyProtection="1">
      <alignment vertical="center"/>
    </xf>
    <xf numFmtId="0" fontId="0" fillId="0" borderId="17" xfId="0" applyFont="1" applyBorder="1" applyAlignment="1" applyProtection="1">
      <alignment horizontal="center" vertical="center"/>
    </xf>
    <xf numFmtId="0" fontId="0" fillId="0" borderId="17" xfId="0" applyFont="1" applyBorder="1" applyAlignment="1" applyProtection="1">
      <alignment horizontal="right" vertical="center"/>
    </xf>
    <xf numFmtId="0" fontId="0" fillId="0" borderId="20" xfId="0" applyFont="1" applyBorder="1" applyAlignment="1" applyProtection="1">
      <alignment horizontal="right" vertical="center"/>
    </xf>
    <xf numFmtId="0" fontId="0" fillId="0" borderId="24" xfId="0" applyFont="1" applyBorder="1" applyAlignment="1" applyProtection="1">
      <alignment vertical="center"/>
    </xf>
    <xf numFmtId="0" fontId="0" fillId="0" borderId="34" xfId="0" applyFont="1" applyFill="1" applyBorder="1" applyAlignment="1" applyProtection="1">
      <alignment vertical="center"/>
    </xf>
    <xf numFmtId="0" fontId="0" fillId="0" borderId="22" xfId="0" applyFont="1" applyFill="1" applyBorder="1" applyAlignment="1" applyProtection="1">
      <alignment horizontal="left" vertical="center" wrapText="1"/>
    </xf>
    <xf numFmtId="0" fontId="0" fillId="0" borderId="22" xfId="0" applyFont="1" applyFill="1" applyBorder="1" applyAlignment="1" applyProtection="1">
      <alignment horizontal="center" vertical="center" shrinkToFit="1"/>
    </xf>
    <xf numFmtId="0" fontId="0" fillId="0" borderId="35" xfId="0" applyFont="1" applyFill="1" applyBorder="1" applyAlignment="1" applyProtection="1">
      <alignment horizontal="center" vertical="center" shrinkToFit="1"/>
    </xf>
    <xf numFmtId="0" fontId="2" fillId="0" borderId="0" xfId="0" applyFont="1" applyFill="1" applyProtection="1">
      <alignment vertical="center"/>
    </xf>
    <xf numFmtId="0" fontId="0" fillId="5" borderId="24" xfId="0" applyFont="1" applyFill="1" applyBorder="1" applyAlignment="1" applyProtection="1">
      <alignment horizontal="center" vertical="center" wrapText="1"/>
    </xf>
    <xf numFmtId="0" fontId="0" fillId="5" borderId="34" xfId="0" applyFont="1" applyFill="1" applyBorder="1" applyAlignment="1" applyProtection="1">
      <alignment horizontal="center" vertical="center" wrapText="1"/>
    </xf>
    <xf numFmtId="0" fontId="0" fillId="0" borderId="0" xfId="0" applyFont="1" applyBorder="1" applyAlignment="1" applyProtection="1">
      <alignment horizontal="left" vertical="center" indent="1"/>
    </xf>
    <xf numFmtId="0" fontId="0" fillId="5" borderId="8" xfId="0" applyFont="1" applyFill="1" applyBorder="1" applyAlignment="1" applyProtection="1">
      <alignment horizontal="center" vertical="center" wrapText="1"/>
    </xf>
    <xf numFmtId="0" fontId="0" fillId="5" borderId="4" xfId="0" applyFont="1" applyFill="1" applyBorder="1" applyAlignment="1" applyProtection="1">
      <alignment horizontal="center" vertical="center" wrapText="1"/>
    </xf>
    <xf numFmtId="0" fontId="0" fillId="5" borderId="40" xfId="0" applyFont="1" applyFill="1" applyBorder="1" applyAlignment="1" applyProtection="1">
      <alignment horizontal="center" vertical="center" wrapText="1"/>
    </xf>
    <xf numFmtId="180" fontId="0" fillId="0" borderId="0" xfId="0" applyNumberFormat="1" applyFont="1" applyBorder="1" applyAlignment="1" applyProtection="1">
      <alignment vertical="center"/>
    </xf>
    <xf numFmtId="180" fontId="0" fillId="0" borderId="0" xfId="0" applyNumberFormat="1" applyFont="1" applyBorder="1" applyAlignment="1" applyProtection="1">
      <alignment vertical="center" wrapText="1"/>
    </xf>
    <xf numFmtId="182" fontId="0" fillId="0" borderId="0" xfId="0" applyNumberFormat="1" applyFont="1" applyBorder="1" applyAlignment="1" applyProtection="1">
      <alignment horizontal="right" vertical="center"/>
    </xf>
    <xf numFmtId="0" fontId="16" fillId="0" borderId="0" xfId="0" applyFont="1" applyBorder="1" applyAlignment="1" applyProtection="1">
      <alignment horizontal="left" vertical="center" wrapText="1"/>
    </xf>
    <xf numFmtId="0" fontId="17" fillId="0" borderId="0" xfId="0"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7" fillId="0" borderId="0" xfId="0" applyFont="1" applyFill="1" applyBorder="1" applyAlignment="1" applyProtection="1">
      <alignment horizontal="center" vertical="center" wrapText="1"/>
    </xf>
    <xf numFmtId="0" fontId="14"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17" fillId="0" borderId="0" xfId="0"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13" fillId="0" borderId="17" xfId="0" applyFont="1" applyBorder="1" applyAlignment="1" applyProtection="1">
      <alignment vertical="center"/>
    </xf>
    <xf numFmtId="0" fontId="13" fillId="0" borderId="17" xfId="0" applyFont="1" applyBorder="1" applyProtection="1">
      <alignment vertical="center"/>
    </xf>
    <xf numFmtId="0" fontId="13" fillId="0" borderId="20" xfId="0" applyFont="1" applyBorder="1" applyProtection="1">
      <alignment vertical="center"/>
    </xf>
    <xf numFmtId="0" fontId="8" fillId="0" borderId="69" xfId="0" applyFont="1" applyFill="1" applyBorder="1" applyAlignment="1" applyProtection="1">
      <alignment vertical="center"/>
    </xf>
    <xf numFmtId="0" fontId="14" fillId="0" borderId="25" xfId="0" applyFont="1" applyBorder="1" applyAlignment="1" applyProtection="1">
      <alignment vertical="center"/>
    </xf>
    <xf numFmtId="0" fontId="13" fillId="0" borderId="24" xfId="0" applyFont="1" applyBorder="1" applyAlignment="1" applyProtection="1">
      <alignment vertical="center"/>
    </xf>
    <xf numFmtId="0" fontId="26" fillId="0" borderId="34" xfId="0" applyFont="1" applyBorder="1" applyAlignment="1" applyProtection="1">
      <alignment vertical="center"/>
    </xf>
    <xf numFmtId="0" fontId="13" fillId="0" borderId="22" xfId="0" applyFont="1" applyBorder="1" applyAlignment="1" applyProtection="1">
      <alignment vertical="center"/>
    </xf>
    <xf numFmtId="0" fontId="26" fillId="0" borderId="22" xfId="0" applyFont="1" applyBorder="1" applyAlignment="1" applyProtection="1">
      <alignment vertical="center"/>
    </xf>
    <xf numFmtId="0" fontId="26" fillId="0" borderId="35" xfId="0" applyFont="1" applyBorder="1" applyAlignment="1" applyProtection="1">
      <alignment vertical="center"/>
    </xf>
    <xf numFmtId="0" fontId="13" fillId="0" borderId="0" xfId="0" applyFont="1" applyBorder="1" applyAlignment="1" applyProtection="1">
      <alignment horizontal="left" vertical="center"/>
    </xf>
    <xf numFmtId="0" fontId="13" fillId="0" borderId="55" xfId="0" applyFont="1" applyBorder="1" applyProtection="1">
      <alignment vertical="center"/>
    </xf>
    <xf numFmtId="0" fontId="16" fillId="0" borderId="55" xfId="0" applyFont="1" applyBorder="1" applyAlignment="1" applyProtection="1">
      <alignment horizontal="center" vertical="center" wrapText="1"/>
    </xf>
    <xf numFmtId="0" fontId="13" fillId="0" borderId="60" xfId="0" applyFont="1" applyBorder="1" applyAlignment="1" applyProtection="1">
      <alignment vertical="center" wrapText="1"/>
    </xf>
    <xf numFmtId="0" fontId="13" fillId="0" borderId="17" xfId="0" applyFont="1" applyBorder="1" applyAlignment="1" applyProtection="1">
      <alignment horizontal="center" vertical="center"/>
    </xf>
    <xf numFmtId="0" fontId="16" fillId="3" borderId="0" xfId="0" applyFont="1" applyFill="1" applyBorder="1" applyAlignment="1" applyProtection="1">
      <alignment horizontal="center" vertical="center" textRotation="255"/>
    </xf>
    <xf numFmtId="0" fontId="0" fillId="5" borderId="48"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4" fontId="0" fillId="5" borderId="33" xfId="0" applyNumberFormat="1" applyFont="1" applyFill="1" applyBorder="1" applyAlignment="1" applyProtection="1">
      <alignment horizontal="right" vertical="center" wrapText="1"/>
      <protection locked="0"/>
    </xf>
    <xf numFmtId="184" fontId="0" fillId="5" borderId="47" xfId="0" applyNumberFormat="1" applyFont="1" applyFill="1" applyBorder="1" applyAlignment="1" applyProtection="1">
      <alignment horizontal="right" vertical="center" wrapText="1"/>
      <protection locked="0"/>
    </xf>
    <xf numFmtId="0" fontId="13" fillId="0" borderId="0"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5" borderId="19"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0" fontId="6" fillId="0" borderId="0" xfId="0" applyFont="1" applyBorder="1" applyAlignment="1" applyProtection="1">
      <alignment horizontal="right" vertical="center"/>
    </xf>
    <xf numFmtId="49" fontId="2" fillId="0" borderId="2" xfId="0" applyNumberFormat="1" applyFont="1" applyFill="1" applyBorder="1" applyAlignment="1" applyProtection="1">
      <alignment horizontal="left" vertical="center" shrinkToFit="1"/>
    </xf>
    <xf numFmtId="183" fontId="2" fillId="0" borderId="2" xfId="0" applyNumberFormat="1" applyFont="1" applyFill="1" applyBorder="1" applyAlignment="1" applyProtection="1">
      <alignment horizontal="left" vertical="center" shrinkToFit="1"/>
    </xf>
    <xf numFmtId="49" fontId="2" fillId="0" borderId="2"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xf>
    <xf numFmtId="0" fontId="6" fillId="0" borderId="0" xfId="0" applyFont="1" applyAlignment="1" applyProtection="1">
      <alignment horizontal="right"/>
    </xf>
    <xf numFmtId="0" fontId="2" fillId="0" borderId="0" xfId="0" applyFont="1" applyBorder="1" applyProtection="1">
      <alignment vertical="center"/>
    </xf>
    <xf numFmtId="0" fontId="0" fillId="0" borderId="0" xfId="0" applyFont="1" applyBorder="1" applyAlignment="1" applyProtection="1">
      <alignment horizontal="left" vertical="center" wrapText="1"/>
    </xf>
    <xf numFmtId="0" fontId="16" fillId="0" borderId="0" xfId="0" applyFont="1" applyBorder="1" applyAlignment="1" applyProtection="1">
      <alignment vertical="center" shrinkToFit="1"/>
    </xf>
    <xf numFmtId="0" fontId="16" fillId="0" borderId="0" xfId="0" applyFont="1" applyBorder="1" applyAlignment="1" applyProtection="1">
      <alignment horizontal="right" vertical="center"/>
    </xf>
    <xf numFmtId="0" fontId="16" fillId="0" borderId="0" xfId="0" applyFont="1" applyBorder="1" applyAlignment="1" applyProtection="1">
      <alignment vertical="center" wrapText="1"/>
    </xf>
    <xf numFmtId="0" fontId="13" fillId="0" borderId="0" xfId="0" applyFont="1" applyBorder="1" applyAlignment="1" applyProtection="1">
      <alignment horizontal="right"/>
    </xf>
    <xf numFmtId="180" fontId="0" fillId="0" borderId="0" xfId="0" applyNumberFormat="1" applyFont="1" applyBorder="1" applyAlignment="1" applyProtection="1">
      <alignment horizontal="left" vertical="center" wrapText="1"/>
    </xf>
    <xf numFmtId="180" fontId="0" fillId="0" borderId="26" xfId="0" applyNumberFormat="1" applyFont="1" applyBorder="1" applyAlignment="1" applyProtection="1">
      <alignment horizontal="center" vertical="center" wrapText="1"/>
    </xf>
    <xf numFmtId="0" fontId="0" fillId="0" borderId="50"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16" fillId="0" borderId="0" xfId="0" applyFont="1" applyAlignment="1" applyProtection="1">
      <alignment horizontal="center" vertical="center"/>
    </xf>
    <xf numFmtId="0" fontId="35" fillId="0" borderId="0" xfId="0" applyFont="1" applyBorder="1" applyAlignment="1" applyProtection="1">
      <alignment horizontal="center" vertical="center"/>
    </xf>
    <xf numFmtId="178" fontId="16"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wrapText="1"/>
    </xf>
    <xf numFmtId="0" fontId="16" fillId="0" borderId="0" xfId="0" applyFont="1" applyBorder="1" applyAlignment="1" applyProtection="1">
      <alignment vertical="center"/>
    </xf>
    <xf numFmtId="187" fontId="16" fillId="0" borderId="0" xfId="0" applyNumberFormat="1" applyFont="1" applyProtection="1">
      <alignment vertical="center"/>
    </xf>
    <xf numFmtId="3" fontId="16" fillId="0" borderId="0" xfId="0" applyNumberFormat="1" applyFont="1" applyBorder="1" applyProtection="1">
      <alignment vertical="center"/>
    </xf>
    <xf numFmtId="188" fontId="16" fillId="0" borderId="0" xfId="0" applyNumberFormat="1" applyFont="1" applyProtection="1">
      <alignment vertical="center"/>
    </xf>
    <xf numFmtId="3" fontId="16" fillId="0" borderId="0" xfId="0" applyNumberFormat="1" applyFont="1" applyProtection="1">
      <alignment vertical="center"/>
    </xf>
    <xf numFmtId="0" fontId="16" fillId="0" borderId="0" xfId="0" applyFont="1" applyBorder="1" applyAlignment="1" applyProtection="1">
      <alignment horizontal="center" vertical="center" wrapText="1"/>
    </xf>
    <xf numFmtId="0" fontId="16" fillId="0" borderId="0" xfId="0" applyFont="1" applyProtection="1">
      <alignment vertical="center"/>
    </xf>
    <xf numFmtId="182" fontId="16" fillId="0" borderId="0" xfId="0" applyNumberFormat="1" applyFont="1" applyBorder="1" applyAlignment="1" applyProtection="1">
      <alignment horizontal="center" vertical="center"/>
    </xf>
    <xf numFmtId="56" fontId="16" fillId="0" borderId="0" xfId="0" applyNumberFormat="1" applyFont="1" applyProtection="1">
      <alignment vertical="center"/>
    </xf>
    <xf numFmtId="0" fontId="16" fillId="0" borderId="0" xfId="0" applyFont="1" applyAlignment="1" applyProtection="1">
      <alignment vertical="center" shrinkToFit="1"/>
    </xf>
    <xf numFmtId="186" fontId="16" fillId="0" borderId="0" xfId="0" applyNumberFormat="1" applyFont="1" applyBorder="1" applyAlignment="1" applyProtection="1">
      <alignment horizontal="center" vertical="center"/>
    </xf>
    <xf numFmtId="0" fontId="16" fillId="4" borderId="0" xfId="0" applyFont="1" applyFill="1" applyBorder="1" applyAlignment="1" applyProtection="1">
      <alignment horizontal="center" vertical="center" shrinkToFit="1"/>
    </xf>
    <xf numFmtId="186" fontId="16" fillId="0" borderId="0" xfId="0" applyNumberFormat="1"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0" xfId="0" applyFont="1" applyBorder="1" applyProtection="1">
      <alignment vertical="center"/>
    </xf>
    <xf numFmtId="0" fontId="16" fillId="0" borderId="0" xfId="0" applyFont="1" applyBorder="1" applyAlignment="1" applyProtection="1">
      <alignment horizontal="left" vertical="center"/>
    </xf>
    <xf numFmtId="181" fontId="0" fillId="0" borderId="0" xfId="0" applyNumberFormat="1" applyFont="1" applyFill="1" applyBorder="1" applyAlignment="1" applyProtection="1"/>
    <xf numFmtId="0" fontId="0" fillId="0" borderId="0" xfId="0" applyFont="1" applyAlignment="1" applyProtection="1"/>
    <xf numFmtId="0" fontId="0" fillId="0" borderId="0" xfId="0" applyFont="1" applyBorder="1" applyAlignment="1" applyProtection="1"/>
    <xf numFmtId="0" fontId="0" fillId="0" borderId="0" xfId="0" applyFont="1" applyBorder="1" applyAlignment="1" applyProtection="1">
      <alignment horizontal="center"/>
    </xf>
    <xf numFmtId="0" fontId="0" fillId="0" borderId="24" xfId="0" applyFont="1" applyBorder="1" applyProtection="1">
      <alignment vertical="center"/>
    </xf>
    <xf numFmtId="0" fontId="0" fillId="0" borderId="25" xfId="0" applyFont="1" applyBorder="1" applyAlignment="1" applyProtection="1">
      <alignment horizontal="right"/>
    </xf>
    <xf numFmtId="0" fontId="0" fillId="0" borderId="0" xfId="0" applyFont="1" applyFill="1" applyBorder="1" applyAlignment="1" applyProtection="1">
      <alignment horizontal="right"/>
    </xf>
    <xf numFmtId="0" fontId="0" fillId="0" borderId="21" xfId="0" applyFont="1" applyFill="1" applyBorder="1" applyAlignment="1" applyProtection="1">
      <alignment horizontal="center" shrinkToFit="1"/>
    </xf>
    <xf numFmtId="0" fontId="0" fillId="0" borderId="55" xfId="0" applyFont="1" applyBorder="1" applyAlignment="1" applyProtection="1">
      <alignment vertical="center"/>
    </xf>
    <xf numFmtId="0" fontId="0" fillId="0" borderId="18" xfId="0" applyFont="1" applyFill="1" applyBorder="1" applyAlignment="1" applyProtection="1">
      <alignment horizontal="left" vertical="center" wrapText="1"/>
    </xf>
    <xf numFmtId="182" fontId="16" fillId="0" borderId="99" xfId="0" applyNumberFormat="1" applyFont="1" applyFill="1" applyBorder="1" applyAlignment="1" applyProtection="1">
      <alignment horizontal="center" vertical="center" wrapText="1"/>
    </xf>
    <xf numFmtId="0" fontId="0" fillId="0" borderId="6" xfId="0" applyFont="1" applyFill="1" applyBorder="1" applyAlignment="1" applyProtection="1">
      <alignment horizontal="left" vertical="center" wrapText="1"/>
    </xf>
    <xf numFmtId="182" fontId="16" fillId="0" borderId="12" xfId="0" applyNumberFormat="1" applyFont="1" applyFill="1" applyBorder="1" applyAlignment="1" applyProtection="1">
      <alignment horizontal="center" vertical="center" wrapText="1"/>
    </xf>
    <xf numFmtId="0" fontId="2" fillId="0" borderId="24" xfId="0" applyFont="1" applyBorder="1" applyAlignment="1" applyProtection="1">
      <alignment vertical="center" wrapText="1"/>
    </xf>
    <xf numFmtId="0" fontId="26" fillId="4" borderId="45" xfId="0" applyFont="1" applyFill="1" applyBorder="1" applyAlignment="1" applyProtection="1">
      <alignment horizontal="left" vertical="center"/>
    </xf>
    <xf numFmtId="0" fontId="0" fillId="4" borderId="95" xfId="0" applyFont="1" applyFill="1" applyBorder="1" applyAlignment="1" applyProtection="1">
      <alignment horizontal="left" vertical="center"/>
    </xf>
    <xf numFmtId="0" fontId="0" fillId="4" borderId="46" xfId="0" applyFont="1" applyFill="1" applyBorder="1" applyAlignment="1" applyProtection="1">
      <alignment horizontal="left" vertical="center"/>
    </xf>
    <xf numFmtId="0" fontId="0" fillId="0" borderId="92" xfId="0" applyFont="1" applyFill="1" applyBorder="1" applyAlignment="1" applyProtection="1">
      <alignment horizontal="center" vertical="center" wrapText="1"/>
    </xf>
    <xf numFmtId="0" fontId="0" fillId="5" borderId="65" xfId="0" applyFont="1" applyFill="1" applyBorder="1" applyAlignment="1" applyProtection="1">
      <alignment horizontal="center" vertical="center" wrapText="1"/>
    </xf>
    <xf numFmtId="38" fontId="0" fillId="5" borderId="19"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0" xfId="1" applyFont="1" applyFill="1" applyBorder="1" applyAlignment="1" applyProtection="1">
      <alignment horizontal="center" vertical="center" wrapText="1"/>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wrapText="1"/>
    </xf>
    <xf numFmtId="0" fontId="6"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2" fillId="0" borderId="2" xfId="0" applyFont="1" applyBorder="1" applyAlignment="1" applyProtection="1">
      <alignment horizontal="center" vertical="center" textRotation="255" shrinkToFit="1"/>
    </xf>
    <xf numFmtId="0" fontId="5" fillId="0" borderId="0" xfId="0" applyFont="1" applyBorder="1" applyAlignment="1" applyProtection="1">
      <alignment horizontal="left" vertical="center" wrapText="1"/>
    </xf>
    <xf numFmtId="0" fontId="2" fillId="0" borderId="0" xfId="0" applyFont="1" applyBorder="1" applyAlignment="1" applyProtection="1">
      <alignment horizontal="center" vertical="center" textRotation="255"/>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5" fillId="0" borderId="0" xfId="0" applyFont="1" applyBorder="1" applyAlignment="1" applyProtection="1">
      <alignment vertical="center" shrinkToFit="1"/>
    </xf>
    <xf numFmtId="0" fontId="2" fillId="0" borderId="0" xfId="0" applyFont="1" applyBorder="1" applyAlignment="1" applyProtection="1">
      <alignment horizontal="left" shrinkToFit="1"/>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0" xfId="0" applyFont="1" applyBorder="1" applyProtection="1">
      <alignment vertical="center"/>
    </xf>
    <xf numFmtId="0" fontId="2" fillId="0" borderId="2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2" xfId="0" applyFont="1" applyBorder="1" applyAlignment="1" applyProtection="1">
      <alignmen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2" fillId="0" borderId="5" xfId="0" applyFont="1" applyBorder="1" applyAlignment="1" applyProtection="1">
      <alignment vertical="center"/>
    </xf>
    <xf numFmtId="0" fontId="2" fillId="0" borderId="27" xfId="0" applyFont="1" applyBorder="1" applyAlignment="1" applyProtection="1">
      <alignment vertical="center"/>
    </xf>
    <xf numFmtId="0" fontId="5" fillId="0" borderId="0" xfId="0" applyFont="1" applyBorder="1" applyAlignment="1" applyProtection="1">
      <alignment vertical="center" shrinkToFit="1"/>
    </xf>
    <xf numFmtId="3" fontId="22" fillId="2" borderId="2" xfId="0" applyNumberFormat="1" applyFont="1" applyFill="1" applyBorder="1" applyAlignment="1" applyProtection="1">
      <alignment horizontal="center" vertical="center" shrinkToFit="1"/>
      <protection locked="0"/>
    </xf>
    <xf numFmtId="0" fontId="6" fillId="0" borderId="2" xfId="0" applyFont="1" applyBorder="1" applyAlignment="1" applyProtection="1">
      <alignment horizontal="center"/>
    </xf>
    <xf numFmtId="0" fontId="37" fillId="0" borderId="0" xfId="0" applyFont="1" applyBorder="1" applyAlignment="1" applyProtection="1"/>
    <xf numFmtId="0" fontId="2" fillId="2" borderId="5" xfId="0" applyFont="1" applyFill="1" applyBorder="1" applyAlignment="1" applyProtection="1">
      <alignment vertical="center" shrinkToFit="1"/>
      <protection locked="0"/>
    </xf>
    <xf numFmtId="0" fontId="2" fillId="7" borderId="5" xfId="0" applyFont="1" applyFill="1" applyBorder="1" applyAlignment="1" applyProtection="1">
      <alignment horizontal="left" vertical="center"/>
    </xf>
    <xf numFmtId="0" fontId="2" fillId="7" borderId="5" xfId="0" applyFont="1" applyFill="1" applyBorder="1" applyAlignment="1" applyProtection="1">
      <alignment vertical="center" shrinkToFit="1"/>
      <protection locked="0"/>
    </xf>
    <xf numFmtId="0" fontId="2" fillId="0" borderId="2" xfId="0" applyFont="1" applyBorder="1" applyAlignment="1" applyProtection="1">
      <alignment horizontal="right" vertical="center"/>
    </xf>
    <xf numFmtId="0" fontId="2" fillId="0" borderId="17" xfId="0" applyFont="1" applyFill="1" applyBorder="1" applyAlignment="1" applyProtection="1">
      <alignment horizontal="right" vertical="center" wrapText="1"/>
    </xf>
    <xf numFmtId="0" fontId="2" fillId="0" borderId="25" xfId="0" applyFont="1" applyFill="1" applyBorder="1" applyAlignment="1" applyProtection="1">
      <alignment horizontal="left" vertical="center" wrapText="1"/>
    </xf>
    <xf numFmtId="0" fontId="2" fillId="0" borderId="25" xfId="0" applyFont="1" applyFill="1" applyBorder="1" applyAlignment="1" applyProtection="1">
      <alignment horizontal="right" vertical="center"/>
    </xf>
    <xf numFmtId="0" fontId="6" fillId="0" borderId="25" xfId="0" applyFont="1" applyBorder="1" applyAlignment="1" applyProtection="1">
      <alignment horizontal="right" vertical="center"/>
    </xf>
    <xf numFmtId="0" fontId="2" fillId="0" borderId="25" xfId="0" applyFont="1" applyBorder="1" applyAlignment="1" applyProtection="1">
      <alignment vertical="center"/>
    </xf>
    <xf numFmtId="0" fontId="2" fillId="0" borderId="25"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6" fillId="0" borderId="25" xfId="0" applyFont="1" applyBorder="1" applyAlignment="1" applyProtection="1">
      <alignment horizontal="left" vertical="center"/>
    </xf>
    <xf numFmtId="0" fontId="2" fillId="0" borderId="25" xfId="0" applyFont="1" applyBorder="1" applyProtection="1">
      <alignment vertical="center"/>
    </xf>
    <xf numFmtId="0" fontId="6" fillId="0" borderId="23" xfId="0" applyFont="1" applyBorder="1" applyAlignment="1" applyProtection="1">
      <alignment vertical="center"/>
    </xf>
    <xf numFmtId="0" fontId="2" fillId="2" borderId="26" xfId="0" applyFont="1" applyFill="1" applyBorder="1" applyAlignment="1" applyProtection="1">
      <alignment vertical="center"/>
    </xf>
    <xf numFmtId="0" fontId="2" fillId="2" borderId="23" xfId="0" applyFont="1" applyFill="1" applyBorder="1" applyAlignment="1" applyProtection="1">
      <alignment vertical="center"/>
    </xf>
    <xf numFmtId="183" fontId="2" fillId="0" borderId="22" xfId="0" applyNumberFormat="1" applyFont="1" applyFill="1" applyBorder="1" applyAlignment="1" applyProtection="1">
      <alignment horizontal="left" vertical="center" shrinkToFit="1"/>
    </xf>
    <xf numFmtId="49" fontId="2" fillId="0" borderId="22" xfId="0" applyNumberFormat="1" applyFont="1" applyFill="1" applyBorder="1" applyAlignment="1" applyProtection="1">
      <alignment horizontal="left" vertical="center" shrinkToFit="1"/>
    </xf>
    <xf numFmtId="49" fontId="2" fillId="0" borderId="22" xfId="0" applyNumberFormat="1" applyFont="1" applyFill="1" applyBorder="1" applyAlignment="1" applyProtection="1">
      <alignment horizontal="right" vertical="center"/>
    </xf>
    <xf numFmtId="0" fontId="6" fillId="0" borderId="25" xfId="0" applyFont="1" applyBorder="1" applyAlignment="1" applyProtection="1">
      <alignment vertical="center"/>
    </xf>
    <xf numFmtId="0" fontId="9" fillId="2" borderId="22" xfId="0" applyFont="1" applyFill="1" applyBorder="1" applyAlignment="1" applyProtection="1">
      <alignment horizontal="left" vertical="center"/>
    </xf>
    <xf numFmtId="0" fontId="9" fillId="0" borderId="22" xfId="0" applyFont="1" applyFill="1" applyBorder="1" applyAlignment="1" applyProtection="1">
      <alignment horizontal="left" vertical="center"/>
    </xf>
    <xf numFmtId="0" fontId="9" fillId="0" borderId="22" xfId="0" applyFont="1" applyFill="1" applyBorder="1" applyAlignment="1" applyProtection="1">
      <alignment horizontal="right" vertical="center"/>
    </xf>
    <xf numFmtId="0" fontId="9" fillId="0" borderId="35" xfId="0" applyFont="1" applyFill="1" applyBorder="1" applyAlignment="1" applyProtection="1">
      <alignment horizontal="right" vertical="center"/>
    </xf>
    <xf numFmtId="0" fontId="6" fillId="2" borderId="17" xfId="0" applyFont="1" applyFill="1" applyBorder="1" applyAlignment="1" applyProtection="1">
      <alignment vertical="center" wrapText="1"/>
    </xf>
    <xf numFmtId="0" fontId="0" fillId="0" borderId="24" xfId="0" applyBorder="1" applyProtection="1">
      <alignment vertical="center"/>
    </xf>
    <xf numFmtId="0" fontId="0" fillId="0" borderId="0" xfId="0" applyBorder="1" applyAlignment="1" applyProtection="1">
      <alignment vertical="center"/>
    </xf>
    <xf numFmtId="0" fontId="0" fillId="0" borderId="25" xfId="0" applyBorder="1" applyProtection="1">
      <alignmen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0" fillId="0" borderId="25" xfId="0" applyFont="1" applyBorder="1" applyProtection="1">
      <alignment vertical="center"/>
    </xf>
    <xf numFmtId="0" fontId="23" fillId="0" borderId="24" xfId="0" applyFont="1" applyBorder="1" applyAlignment="1" applyProtection="1">
      <alignment horizontal="center" vertical="center"/>
    </xf>
    <xf numFmtId="0" fontId="2" fillId="0" borderId="25" xfId="0" applyFont="1" applyBorder="1" applyAlignment="1" applyProtection="1">
      <alignment vertical="center" wrapText="1"/>
    </xf>
    <xf numFmtId="0" fontId="8" fillId="0" borderId="0" xfId="0" applyFont="1" applyBorder="1" applyProtection="1">
      <alignment vertical="center"/>
    </xf>
    <xf numFmtId="0" fontId="0" fillId="0" borderId="34" xfId="0" applyBorder="1" applyProtection="1">
      <alignment vertical="center"/>
    </xf>
    <xf numFmtId="0" fontId="0" fillId="0" borderId="22" xfId="0" applyBorder="1" applyProtection="1">
      <alignment vertical="center"/>
    </xf>
    <xf numFmtId="0" fontId="5" fillId="0" borderId="22" xfId="0" applyFont="1" applyBorder="1" applyAlignment="1" applyProtection="1">
      <alignment horizontal="left" vertical="center" wrapText="1"/>
    </xf>
    <xf numFmtId="0" fontId="10" fillId="0" borderId="22" xfId="0" applyFont="1" applyBorder="1" applyAlignment="1" applyProtection="1">
      <alignment vertical="center" wrapText="1"/>
    </xf>
    <xf numFmtId="0" fontId="0" fillId="0" borderId="35" xfId="0" applyBorder="1" applyProtection="1">
      <alignment vertical="center"/>
    </xf>
    <xf numFmtId="0" fontId="0" fillId="0" borderId="16" xfId="0" applyBorder="1" applyProtection="1">
      <alignment vertical="center"/>
    </xf>
    <xf numFmtId="0" fontId="0" fillId="0" borderId="17" xfId="0" applyBorder="1" applyProtection="1">
      <alignment vertical="center"/>
    </xf>
    <xf numFmtId="0" fontId="0" fillId="0" borderId="20" xfId="0" applyBorder="1" applyProtection="1">
      <alignment vertical="center"/>
    </xf>
    <xf numFmtId="0" fontId="28" fillId="0" borderId="25" xfId="0" applyFont="1" applyBorder="1" applyProtection="1">
      <alignment vertical="center"/>
    </xf>
    <xf numFmtId="0" fontId="23" fillId="0" borderId="24" xfId="0" applyFont="1" applyBorder="1" applyProtection="1">
      <alignment vertical="center"/>
    </xf>
    <xf numFmtId="0" fontId="26" fillId="0" borderId="24" xfId="0" applyFont="1" applyBorder="1" applyAlignment="1" applyProtection="1">
      <alignment horizontal="center" vertical="center"/>
    </xf>
    <xf numFmtId="0" fontId="26" fillId="0" borderId="0" xfId="0" applyFont="1" applyBorder="1" applyAlignment="1" applyProtection="1">
      <alignment vertical="center"/>
    </xf>
    <xf numFmtId="0" fontId="23" fillId="0" borderId="37" xfId="0" applyFont="1" applyBorder="1" applyAlignment="1" applyProtection="1">
      <alignment vertical="center"/>
    </xf>
    <xf numFmtId="0" fontId="10" fillId="0" borderId="10" xfId="0" applyFont="1" applyBorder="1" applyAlignment="1" applyProtection="1">
      <alignment vertical="center" wrapText="1"/>
    </xf>
    <xf numFmtId="0" fontId="2" fillId="0" borderId="31" xfId="0" applyFont="1" applyBorder="1" applyAlignment="1" applyProtection="1">
      <alignment vertical="center" wrapText="1"/>
    </xf>
    <xf numFmtId="0" fontId="20" fillId="0" borderId="2" xfId="0" applyFont="1" applyBorder="1" applyAlignment="1" applyProtection="1">
      <alignment horizontal="center" vertical="center"/>
    </xf>
    <xf numFmtId="0" fontId="0" fillId="0" borderId="68" xfId="0" applyBorder="1" applyProtection="1">
      <alignment vertical="center"/>
    </xf>
    <xf numFmtId="0" fontId="26" fillId="0" borderId="2" xfId="0" applyFont="1" applyBorder="1" applyAlignment="1" applyProtection="1">
      <alignment horizontal="center" vertical="center"/>
    </xf>
    <xf numFmtId="0" fontId="20" fillId="0" borderId="2" xfId="0" applyFont="1" applyBorder="1" applyAlignment="1" applyProtection="1">
      <alignment vertical="center" wrapText="1"/>
    </xf>
    <xf numFmtId="0" fontId="0" fillId="0" borderId="21" xfId="0" applyBorder="1" applyProtection="1">
      <alignment vertical="center"/>
    </xf>
    <xf numFmtId="0" fontId="0" fillId="0" borderId="2" xfId="0" applyBorder="1" applyAlignment="1" applyProtection="1">
      <alignment vertical="center" wrapText="1"/>
    </xf>
    <xf numFmtId="0" fontId="2" fillId="0" borderId="21" xfId="0" applyFont="1" applyBorder="1" applyAlignment="1" applyProtection="1">
      <alignment vertical="center" wrapText="1"/>
    </xf>
    <xf numFmtId="0" fontId="27" fillId="0" borderId="0" xfId="0" applyFont="1" applyBorder="1" applyAlignment="1" applyProtection="1">
      <alignment horizontal="center" vertical="center"/>
    </xf>
    <xf numFmtId="0" fontId="5" fillId="0" borderId="0" xfId="0" applyFont="1" applyBorder="1" applyProtection="1">
      <alignment vertical="center"/>
    </xf>
    <xf numFmtId="0" fontId="27" fillId="0" borderId="2" xfId="0" applyFont="1" applyBorder="1" applyAlignment="1" applyProtection="1">
      <alignment horizontal="center" vertical="center"/>
    </xf>
    <xf numFmtId="0" fontId="5" fillId="0" borderId="2" xfId="0" applyFont="1" applyBorder="1" applyProtection="1">
      <alignment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8" xfId="0" applyFont="1" applyBorder="1" applyAlignment="1" applyProtection="1">
      <alignment vertical="center"/>
    </xf>
    <xf numFmtId="0" fontId="5" fillId="0" borderId="2" xfId="0" applyFont="1" applyBorder="1" applyAlignment="1" applyProtection="1">
      <alignment vertical="center"/>
    </xf>
    <xf numFmtId="0" fontId="5" fillId="0" borderId="2" xfId="0" applyFont="1" applyBorder="1" applyAlignment="1" applyProtection="1">
      <alignment horizontal="center" vertical="center" shrinkToFit="1"/>
    </xf>
    <xf numFmtId="0" fontId="5" fillId="0" borderId="0" xfId="0" applyFont="1" applyBorder="1" applyAlignment="1" applyProtection="1">
      <alignment horizontal="right"/>
    </xf>
    <xf numFmtId="0" fontId="5" fillId="0" borderId="0" xfId="0" applyFont="1" applyBorder="1" applyAlignment="1" applyProtection="1">
      <alignment horizont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xf numFmtId="0" fontId="5" fillId="0" borderId="0" xfId="0" applyFont="1" applyBorder="1" applyAlignment="1" applyProtection="1">
      <alignment wrapText="1"/>
    </xf>
    <xf numFmtId="0" fontId="5" fillId="0" borderId="2" xfId="0" applyFont="1" applyBorder="1" applyAlignment="1" applyProtection="1"/>
    <xf numFmtId="0" fontId="5" fillId="0" borderId="2" xfId="0" applyFont="1" applyBorder="1" applyAlignment="1" applyProtection="1">
      <alignment vertical="center" shrinkToFit="1"/>
    </xf>
    <xf numFmtId="0" fontId="0" fillId="0" borderId="1" xfId="0" applyBorder="1" applyProtection="1">
      <alignment vertical="center"/>
    </xf>
    <xf numFmtId="0" fontId="5" fillId="0" borderId="10" xfId="0" applyFont="1" applyBorder="1" applyAlignment="1" applyProtection="1"/>
    <xf numFmtId="0" fontId="5" fillId="0" borderId="10" xfId="0" applyFont="1" applyBorder="1" applyAlignment="1" applyProtection="1">
      <alignment horizontal="right"/>
    </xf>
    <xf numFmtId="0" fontId="5" fillId="0" borderId="11" xfId="0" applyFont="1" applyBorder="1" applyAlignment="1" applyProtection="1">
      <alignment horizontal="right" vertical="center"/>
    </xf>
    <xf numFmtId="0" fontId="5" fillId="0" borderId="6" xfId="0" applyFont="1" applyBorder="1" applyProtection="1">
      <alignment vertical="center"/>
    </xf>
    <xf numFmtId="0" fontId="5" fillId="0" borderId="10" xfId="0" applyFont="1" applyBorder="1" applyProtection="1">
      <alignment vertical="center"/>
    </xf>
    <xf numFmtId="0" fontId="5" fillId="0" borderId="6" xfId="0" applyFont="1" applyBorder="1" applyAlignment="1" applyProtection="1">
      <alignment vertical="center" shrinkToFit="1"/>
    </xf>
    <xf numFmtId="0" fontId="0" fillId="0" borderId="4" xfId="0" applyBorder="1" applyProtection="1">
      <alignment vertical="center"/>
    </xf>
    <xf numFmtId="0" fontId="0" fillId="0" borderId="7" xfId="0" applyBorder="1" applyProtection="1">
      <alignment vertical="center"/>
    </xf>
    <xf numFmtId="0" fontId="2" fillId="0" borderId="0" xfId="0" applyFont="1" applyFill="1" applyBorder="1" applyAlignment="1" applyProtection="1">
      <alignment vertical="center" wrapText="1"/>
    </xf>
    <xf numFmtId="0" fontId="2" fillId="0" borderId="7" xfId="0" applyFont="1" applyBorder="1" applyAlignment="1" applyProtection="1">
      <alignment horizontal="left" vertical="center"/>
    </xf>
    <xf numFmtId="0" fontId="2" fillId="0" borderId="112" xfId="0" applyFont="1" applyBorder="1" applyAlignment="1" applyProtection="1">
      <alignment vertical="center" wrapText="1"/>
    </xf>
    <xf numFmtId="0" fontId="2" fillId="0" borderId="7" xfId="0" applyFont="1" applyBorder="1" applyAlignment="1" applyProtection="1">
      <alignment horizontal="center" vertical="center"/>
    </xf>
    <xf numFmtId="0" fontId="2" fillId="0" borderId="10" xfId="0" applyFont="1" applyBorder="1" applyAlignment="1" applyProtection="1">
      <alignment vertical="center" wrapText="1"/>
    </xf>
    <xf numFmtId="0" fontId="2" fillId="0" borderId="8" xfId="0" applyFont="1" applyBorder="1" applyProtection="1">
      <alignment vertical="center"/>
    </xf>
    <xf numFmtId="0" fontId="2" fillId="0" borderId="11" xfId="0" applyFont="1" applyBorder="1" applyAlignment="1" applyProtection="1">
      <alignment vertical="center" wrapText="1"/>
    </xf>
    <xf numFmtId="0" fontId="0" fillId="0" borderId="17" xfId="0" applyBorder="1" applyAlignment="1" applyProtection="1">
      <alignment horizontal="center" vertical="center"/>
    </xf>
    <xf numFmtId="0" fontId="14" fillId="0" borderId="17" xfId="0" applyFont="1" applyBorder="1" applyAlignment="1" applyProtection="1">
      <alignment vertical="center" wrapText="1"/>
    </xf>
    <xf numFmtId="0" fontId="5" fillId="0" borderId="10" xfId="0" applyFont="1" applyBorder="1" applyAlignment="1" applyProtection="1">
      <alignment vertical="center" shrinkToFit="1"/>
    </xf>
    <xf numFmtId="0" fontId="2" fillId="7" borderId="0" xfId="0" applyFont="1" applyFill="1" applyBorder="1" applyAlignment="1" applyProtection="1">
      <alignment vertical="center"/>
    </xf>
    <xf numFmtId="0" fontId="2" fillId="0" borderId="0" xfId="0" applyFont="1" applyBorder="1" applyAlignment="1" applyProtection="1">
      <alignment shrinkToFit="1"/>
    </xf>
    <xf numFmtId="0" fontId="2" fillId="0" borderId="3" xfId="0" applyFont="1" applyBorder="1" applyAlignment="1" applyProtection="1">
      <alignment vertical="center"/>
    </xf>
    <xf numFmtId="0" fontId="36" fillId="7" borderId="0" xfId="0" applyFont="1" applyFill="1" applyBorder="1" applyAlignment="1" applyProtection="1">
      <alignment horizontal="left" vertical="center"/>
    </xf>
    <xf numFmtId="0" fontId="38" fillId="0" borderId="0" xfId="0" applyFont="1" applyBorder="1" applyProtection="1">
      <alignment vertical="center"/>
    </xf>
    <xf numFmtId="0" fontId="38" fillId="0" borderId="0" xfId="0" applyFont="1" applyFill="1" applyBorder="1" applyAlignment="1" applyProtection="1">
      <alignment vertical="center" wrapText="1"/>
    </xf>
    <xf numFmtId="0" fontId="38" fillId="0" borderId="0" xfId="0" applyFont="1" applyBorder="1" applyAlignment="1" applyProtection="1">
      <alignment vertical="center" wrapText="1"/>
    </xf>
    <xf numFmtId="0" fontId="38" fillId="0" borderId="10" xfId="0" applyFont="1" applyBorder="1" applyAlignment="1" applyProtection="1">
      <alignment vertical="center" wrapText="1"/>
    </xf>
    <xf numFmtId="0" fontId="38" fillId="0" borderId="25" xfId="0" applyFont="1" applyBorder="1" applyProtection="1">
      <alignment vertical="center"/>
    </xf>
    <xf numFmtId="0" fontId="38" fillId="0" borderId="0" xfId="0" applyFont="1" applyProtection="1">
      <alignment vertical="center"/>
    </xf>
    <xf numFmtId="0" fontId="39" fillId="7" borderId="0" xfId="0" applyFont="1" applyFill="1" applyBorder="1" applyAlignment="1" applyProtection="1">
      <alignment horizontal="left" vertical="center"/>
    </xf>
    <xf numFmtId="0" fontId="36" fillId="2" borderId="0" xfId="0" applyFont="1" applyFill="1" applyBorder="1" applyAlignment="1" applyProtection="1">
      <alignment horizontal="left" vertical="center"/>
    </xf>
    <xf numFmtId="0" fontId="2" fillId="0" borderId="29" xfId="0" applyFont="1" applyBorder="1" applyAlignment="1" applyProtection="1">
      <alignment vertical="center"/>
    </xf>
    <xf numFmtId="0" fontId="2" fillId="0" borderId="112" xfId="0" applyFont="1" applyBorder="1" applyAlignment="1" applyProtection="1">
      <alignment vertical="center"/>
    </xf>
    <xf numFmtId="0" fontId="2" fillId="0" borderId="11" xfId="0" applyFont="1" applyBorder="1" applyAlignment="1" applyProtection="1">
      <alignment vertical="center"/>
    </xf>
    <xf numFmtId="0" fontId="6" fillId="0" borderId="2" xfId="0" applyFont="1" applyBorder="1" applyAlignment="1" applyProtection="1">
      <alignment horizontal="left" vertical="center"/>
    </xf>
    <xf numFmtId="0" fontId="6" fillId="0" borderId="0" xfId="0" applyFont="1" applyFill="1" applyBorder="1" applyAlignment="1" applyProtection="1">
      <alignment vertical="center" shrinkToFit="1"/>
    </xf>
    <xf numFmtId="0" fontId="6" fillId="0" borderId="0" xfId="0" applyFont="1" applyFill="1" applyBorder="1" applyProtection="1">
      <alignment vertical="center"/>
    </xf>
    <xf numFmtId="0" fontId="6" fillId="0" borderId="22" xfId="0" applyFont="1" applyBorder="1" applyProtection="1">
      <alignment vertical="center"/>
    </xf>
    <xf numFmtId="0" fontId="6" fillId="0" borderId="22" xfId="0" applyFont="1" applyFill="1" applyBorder="1" applyAlignment="1" applyProtection="1">
      <alignment vertical="center" shrinkToFit="1"/>
    </xf>
    <xf numFmtId="0" fontId="6" fillId="0" borderId="22"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25" xfId="0" applyFont="1" applyBorder="1" applyProtection="1">
      <alignment vertical="center"/>
    </xf>
    <xf numFmtId="0" fontId="6" fillId="0" borderId="25" xfId="0" applyFont="1" applyFill="1" applyBorder="1" applyAlignment="1" applyProtection="1">
      <alignment vertical="center" shrinkToFit="1"/>
    </xf>
    <xf numFmtId="0" fontId="6" fillId="0" borderId="35" xfId="0" applyFont="1" applyBorder="1" applyProtection="1">
      <alignment vertical="center"/>
    </xf>
    <xf numFmtId="178" fontId="6" fillId="7" borderId="0" xfId="0" applyNumberFormat="1" applyFont="1" applyFill="1" applyBorder="1" applyAlignment="1" applyProtection="1">
      <alignment vertical="center"/>
      <protection locked="0"/>
    </xf>
    <xf numFmtId="183" fontId="6" fillId="7" borderId="0" xfId="0" applyNumberFormat="1" applyFont="1" applyFill="1" applyBorder="1" applyAlignment="1" applyProtection="1">
      <alignment vertical="center"/>
      <protection locked="0"/>
    </xf>
    <xf numFmtId="178" fontId="6" fillId="7" borderId="22" xfId="0" applyNumberFormat="1" applyFont="1" applyFill="1" applyBorder="1" applyAlignment="1" applyProtection="1">
      <alignment vertical="center"/>
      <protection locked="0"/>
    </xf>
    <xf numFmtId="0" fontId="6" fillId="7" borderId="22" xfId="0" applyFont="1" applyFill="1" applyBorder="1" applyAlignment="1" applyProtection="1">
      <alignment vertical="center"/>
    </xf>
    <xf numFmtId="0" fontId="6" fillId="7" borderId="0" xfId="0" applyFont="1" applyFill="1" applyBorder="1" applyAlignment="1" applyProtection="1">
      <alignment vertical="center" shrinkToFit="1"/>
    </xf>
    <xf numFmtId="178" fontId="6" fillId="2" borderId="2" xfId="0" applyNumberFormat="1" applyFont="1" applyFill="1" applyBorder="1" applyAlignment="1" applyProtection="1">
      <alignment vertical="center"/>
      <protection locked="0"/>
    </xf>
    <xf numFmtId="0" fontId="6" fillId="0" borderId="2" xfId="0" applyFont="1" applyFill="1" applyBorder="1" applyProtection="1">
      <alignment vertical="center"/>
    </xf>
    <xf numFmtId="49" fontId="6" fillId="2" borderId="2" xfId="0" applyNumberFormat="1" applyFont="1" applyFill="1" applyBorder="1" applyAlignment="1" applyProtection="1">
      <alignment vertical="center" shrinkToFit="1"/>
      <protection locked="0"/>
    </xf>
    <xf numFmtId="49" fontId="6" fillId="2" borderId="21" xfId="0" applyNumberFormat="1" applyFont="1" applyFill="1" applyBorder="1" applyAlignment="1" applyProtection="1">
      <alignment vertical="center" shrinkToFit="1"/>
      <protection locked="0"/>
    </xf>
    <xf numFmtId="0" fontId="2" fillId="0" borderId="0" xfId="0" applyFont="1" applyBorder="1" applyAlignment="1" applyProtection="1">
      <alignment horizontal="left" shrinkToFit="1"/>
    </xf>
    <xf numFmtId="0" fontId="2" fillId="0" borderId="2" xfId="0" applyFont="1" applyBorder="1" applyAlignment="1" applyProtection="1">
      <alignment horizontal="left" vertical="center"/>
    </xf>
    <xf numFmtId="0" fontId="2" fillId="0" borderId="2" xfId="0" applyFont="1" applyBorder="1" applyAlignment="1" applyProtection="1">
      <alignment horizontal="left"/>
    </xf>
    <xf numFmtId="0" fontId="2" fillId="0" borderId="3" xfId="0" applyFont="1" applyBorder="1" applyAlignment="1" applyProtection="1"/>
    <xf numFmtId="0" fontId="20" fillId="0" borderId="3" xfId="0" applyFont="1" applyBorder="1" applyAlignment="1" applyProtection="1">
      <alignment vertical="center"/>
    </xf>
    <xf numFmtId="0" fontId="2" fillId="0" borderId="3" xfId="0" applyFont="1" applyBorder="1" applyAlignment="1" applyProtection="1">
      <alignment horizontal="left"/>
    </xf>
    <xf numFmtId="0" fontId="2" fillId="0" borderId="0" xfId="0" applyFont="1" applyAlignment="1" applyProtection="1">
      <alignment horizontal="left"/>
    </xf>
    <xf numFmtId="0" fontId="13" fillId="0" borderId="0" xfId="0" applyFont="1" applyBorder="1" applyAlignment="1" applyProtection="1"/>
    <xf numFmtId="0" fontId="0" fillId="0" borderId="2" xfId="0" applyFont="1" applyBorder="1" applyAlignment="1" applyProtection="1"/>
    <xf numFmtId="0" fontId="13" fillId="0" borderId="2" xfId="0" applyFont="1" applyBorder="1" applyAlignment="1" applyProtection="1"/>
    <xf numFmtId="0" fontId="13" fillId="0" borderId="22" xfId="0" applyFont="1" applyBorder="1" applyProtection="1">
      <alignment vertical="center"/>
    </xf>
    <xf numFmtId="181" fontId="13" fillId="0" borderId="2" xfId="0" applyNumberFormat="1" applyFont="1" applyFill="1" applyBorder="1" applyAlignment="1" applyProtection="1"/>
    <xf numFmtId="0" fontId="0" fillId="0" borderId="2" xfId="0" applyFont="1" applyFill="1" applyBorder="1" applyAlignment="1" applyProtection="1"/>
    <xf numFmtId="0" fontId="0" fillId="0" borderId="2" xfId="0" applyFont="1" applyBorder="1" applyAlignment="1" applyProtection="1">
      <alignment shrinkToFit="1"/>
    </xf>
    <xf numFmtId="0" fontId="0" fillId="0" borderId="2" xfId="0" applyFont="1" applyBorder="1" applyAlignment="1" applyProtection="1">
      <alignment horizontal="left"/>
    </xf>
    <xf numFmtId="178" fontId="10" fillId="7" borderId="0" xfId="0" applyNumberFormat="1" applyFont="1" applyFill="1" applyBorder="1" applyAlignment="1" applyProtection="1">
      <alignment vertical="center" shrinkToFit="1"/>
      <protection locked="0"/>
    </xf>
    <xf numFmtId="178" fontId="2" fillId="8" borderId="0" xfId="0" applyNumberFormat="1" applyFont="1" applyFill="1" applyBorder="1" applyAlignment="1" applyProtection="1">
      <alignment vertical="center" shrinkToFit="1"/>
    </xf>
    <xf numFmtId="0" fontId="2" fillId="0" borderId="21" xfId="0" applyFont="1" applyBorder="1" applyAlignment="1" applyProtection="1">
      <alignment vertical="center"/>
    </xf>
    <xf numFmtId="0" fontId="6" fillId="0" borderId="8" xfId="0" applyFont="1" applyBorder="1" applyAlignment="1" applyProtection="1">
      <alignment vertical="center"/>
    </xf>
    <xf numFmtId="0" fontId="2" fillId="0" borderId="103" xfId="0" applyFont="1" applyFill="1" applyBorder="1" applyAlignment="1" applyProtection="1">
      <alignment vertical="center"/>
    </xf>
    <xf numFmtId="0" fontId="2" fillId="0" borderId="3" xfId="0" applyFont="1" applyFill="1" applyBorder="1" applyAlignment="1" applyProtection="1">
      <alignment vertical="center"/>
    </xf>
    <xf numFmtId="0" fontId="6" fillId="0" borderId="2" xfId="0" applyFont="1" applyBorder="1" applyAlignment="1" applyProtection="1">
      <alignment horizontal="center" vertical="center"/>
    </xf>
    <xf numFmtId="0" fontId="6" fillId="2" borderId="2" xfId="0" applyFont="1" applyFill="1" applyBorder="1" applyAlignment="1" applyProtection="1">
      <alignment horizontal="left" vertical="center"/>
    </xf>
    <xf numFmtId="0" fontId="6" fillId="0" borderId="2" xfId="0" applyFont="1" applyBorder="1" applyAlignment="1" applyProtection="1">
      <alignment horizontal="right" vertical="center"/>
    </xf>
    <xf numFmtId="0" fontId="6" fillId="2" borderId="2" xfId="0"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2" fillId="0" borderId="2" xfId="0" applyFont="1" applyFill="1" applyBorder="1" applyAlignment="1" applyProtection="1">
      <alignment vertical="top"/>
    </xf>
    <xf numFmtId="0" fontId="42" fillId="0" borderId="0" xfId="0" applyFont="1" applyFill="1" applyBorder="1" applyAlignment="1" applyProtection="1">
      <alignment horizontal="left" vertical="center"/>
    </xf>
    <xf numFmtId="0" fontId="42" fillId="0" borderId="0" xfId="0" applyFont="1" applyBorder="1" applyAlignment="1" applyProtection="1">
      <alignment vertical="center"/>
    </xf>
    <xf numFmtId="0" fontId="43" fillId="0" borderId="0" xfId="0" applyFont="1" applyBorder="1" applyAlignment="1" applyProtection="1">
      <alignment horizontal="left" vertical="center"/>
    </xf>
    <xf numFmtId="0" fontId="42" fillId="0" borderId="0" xfId="0" applyFont="1" applyBorder="1" applyProtection="1">
      <alignment vertical="center"/>
    </xf>
    <xf numFmtId="0" fontId="43" fillId="0" borderId="0" xfId="0" applyFont="1">
      <alignment vertical="center"/>
    </xf>
    <xf numFmtId="0" fontId="48"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2" fillId="0" borderId="7" xfId="0" applyFont="1" applyBorder="1" applyProtection="1">
      <alignment vertical="center"/>
    </xf>
    <xf numFmtId="0" fontId="7" fillId="0" borderId="13" xfId="0" applyFont="1" applyFill="1" applyBorder="1" applyAlignment="1" applyProtection="1">
      <alignment horizontal="left" vertical="top" wrapText="1"/>
    </xf>
    <xf numFmtId="0" fontId="6" fillId="0" borderId="14" xfId="0" applyFont="1" applyFill="1" applyBorder="1" applyAlignment="1" applyProtection="1">
      <alignment horizontal="left" vertical="top"/>
    </xf>
    <xf numFmtId="0" fontId="6" fillId="0" borderId="15" xfId="0" applyFont="1" applyFill="1" applyBorder="1" applyAlignment="1" applyProtection="1">
      <alignment horizontal="left" vertical="top"/>
    </xf>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5" fillId="0" borderId="5" xfId="0" applyFont="1" applyBorder="1" applyAlignment="1" applyProtection="1">
      <alignment vertical="top" wrapText="1"/>
    </xf>
    <xf numFmtId="0" fontId="7" fillId="0" borderId="32" xfId="0" applyFont="1" applyBorder="1" applyAlignment="1" applyProtection="1">
      <alignment horizontal="center" vertical="center" textRotation="255"/>
    </xf>
    <xf numFmtId="0" fontId="2" fillId="0" borderId="32" xfId="0" applyFont="1" applyBorder="1" applyAlignment="1" applyProtection="1">
      <alignment horizontal="center" vertical="center" shrinkToFit="1"/>
    </xf>
    <xf numFmtId="0" fontId="2" fillId="0" borderId="32" xfId="0" applyFont="1" applyBorder="1" applyAlignment="1" applyProtection="1">
      <alignment horizontal="center" vertical="center"/>
    </xf>
    <xf numFmtId="0" fontId="2" fillId="0" borderId="32" xfId="0" applyFont="1" applyBorder="1" applyAlignment="1" applyProtection="1">
      <alignment horizontal="right" vertical="center"/>
    </xf>
    <xf numFmtId="0" fontId="2" fillId="0" borderId="24" xfId="0" applyFont="1" applyBorder="1" applyAlignment="1" applyProtection="1">
      <alignment horizontal="center" vertical="center" textRotation="255" shrinkToFit="1"/>
    </xf>
    <xf numFmtId="0" fontId="2" fillId="0" borderId="0" xfId="0" applyFont="1" applyBorder="1" applyAlignment="1" applyProtection="1">
      <alignment horizontal="center" vertical="center" textRotation="255" shrinkToFit="1"/>
    </xf>
    <xf numFmtId="0" fontId="2" fillId="0" borderId="34"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0" fontId="6" fillId="0" borderId="0" xfId="0" applyFont="1" applyBorder="1" applyAlignment="1" applyProtection="1">
      <alignment horizontal="center" vertical="center" wrapText="1"/>
    </xf>
    <xf numFmtId="0" fontId="43" fillId="0" borderId="0" xfId="0" applyFont="1" applyBorder="1" applyAlignment="1" applyProtection="1">
      <alignment horizontal="left" vertical="center" shrinkToFit="1"/>
    </xf>
    <xf numFmtId="0" fontId="43" fillId="0" borderId="25" xfId="0" applyFont="1" applyBorder="1" applyAlignment="1" applyProtection="1">
      <alignment horizontal="left" vertical="center" shrinkToFit="1"/>
    </xf>
    <xf numFmtId="0" fontId="6" fillId="0" borderId="0" xfId="0" applyFont="1" applyBorder="1" applyAlignment="1" applyProtection="1">
      <alignment horizontal="center" vertical="center"/>
    </xf>
    <xf numFmtId="0" fontId="6" fillId="0" borderId="0" xfId="0" applyFont="1" applyBorder="1" applyAlignment="1" applyProtection="1">
      <alignment vertical="center" wrapText="1"/>
    </xf>
    <xf numFmtId="0" fontId="6" fillId="0" borderId="25" xfId="0" applyFont="1" applyBorder="1" applyAlignment="1" applyProtection="1">
      <alignment vertical="center" wrapText="1"/>
    </xf>
    <xf numFmtId="0" fontId="6" fillId="2" borderId="0" xfId="0" applyFont="1" applyFill="1" applyBorder="1" applyAlignment="1" applyProtection="1">
      <alignment horizontal="left" vertical="center" shrinkToFit="1"/>
      <protection locked="0"/>
    </xf>
    <xf numFmtId="178" fontId="6" fillId="2" borderId="2" xfId="0" applyNumberFormat="1" applyFont="1" applyFill="1" applyBorder="1" applyAlignment="1" applyProtection="1">
      <alignment horizontal="center" vertical="center"/>
      <protection locked="0"/>
    </xf>
    <xf numFmtId="183" fontId="6" fillId="2" borderId="2" xfId="0" applyNumberFormat="1" applyFont="1" applyFill="1" applyBorder="1" applyAlignment="1" applyProtection="1">
      <alignment horizontal="center" vertical="center"/>
      <protection locked="0"/>
    </xf>
    <xf numFmtId="183" fontId="6" fillId="2" borderId="2" xfId="0" applyNumberFormat="1" applyFont="1" applyFill="1" applyBorder="1" applyAlignment="1" applyProtection="1">
      <alignment horizontal="left" vertical="center"/>
      <protection locked="0"/>
    </xf>
    <xf numFmtId="178" fontId="6" fillId="2" borderId="22" xfId="0" applyNumberFormat="1" applyFont="1" applyFill="1" applyBorder="1" applyAlignment="1" applyProtection="1">
      <alignment horizontal="center" vertical="center"/>
      <protection locked="0"/>
    </xf>
    <xf numFmtId="0" fontId="2" fillId="0" borderId="2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2" fillId="0" borderId="16" xfId="0" applyFont="1" applyBorder="1" applyAlignment="1" applyProtection="1">
      <alignment horizontal="center" vertical="center" textRotation="255"/>
    </xf>
    <xf numFmtId="0" fontId="2" fillId="0" borderId="17" xfId="0" applyFont="1" applyBorder="1" applyAlignment="1" applyProtection="1">
      <alignment horizontal="center" vertical="center" textRotation="255"/>
    </xf>
    <xf numFmtId="0" fontId="2" fillId="0" borderId="24"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6" fillId="0" borderId="17" xfId="0" applyFont="1" applyBorder="1" applyAlignment="1" applyProtection="1">
      <alignment horizontal="center" vertical="center"/>
    </xf>
    <xf numFmtId="0" fontId="6" fillId="2" borderId="17"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0" borderId="17"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45" fillId="0" borderId="0" xfId="0" applyFont="1" applyBorder="1" applyAlignment="1" applyProtection="1">
      <alignment horizontal="center" vertical="center" wrapText="1" shrinkToFit="1"/>
    </xf>
    <xf numFmtId="0" fontId="6" fillId="0" borderId="0" xfId="0" applyFont="1" applyBorder="1" applyAlignment="1" applyProtection="1">
      <alignment horizontal="left" vertical="center"/>
    </xf>
    <xf numFmtId="0" fontId="6" fillId="0" borderId="25" xfId="0" applyFont="1" applyBorder="1" applyAlignment="1" applyProtection="1">
      <alignment horizontal="left" vertical="center"/>
    </xf>
    <xf numFmtId="0" fontId="44" fillId="7" borderId="0" xfId="0" applyFont="1" applyFill="1" applyBorder="1" applyAlignment="1" applyProtection="1">
      <alignment vertical="center" wrapText="1"/>
    </xf>
    <xf numFmtId="0" fontId="44" fillId="7" borderId="25" xfId="0" applyFont="1" applyFill="1" applyBorder="1" applyAlignment="1" applyProtection="1">
      <alignment vertical="center" wrapText="1"/>
    </xf>
    <xf numFmtId="0" fontId="43" fillId="0" borderId="17" xfId="0" applyFont="1" applyBorder="1" applyAlignment="1" applyProtection="1">
      <alignment horizontal="left" vertical="center"/>
    </xf>
    <xf numFmtId="0" fontId="43" fillId="0" borderId="0" xfId="0" applyFont="1" applyBorder="1" applyAlignment="1" applyProtection="1">
      <alignment horizontal="left" vertical="center"/>
    </xf>
    <xf numFmtId="183" fontId="2" fillId="2" borderId="0" xfId="0" applyNumberFormat="1" applyFont="1" applyFill="1" applyBorder="1" applyAlignment="1" applyProtection="1">
      <alignment horizontal="right" vertical="center" shrinkToFit="1"/>
      <protection locked="0"/>
    </xf>
    <xf numFmtId="49" fontId="2" fillId="0" borderId="0" xfId="0" applyNumberFormat="1" applyFont="1" applyFill="1" applyBorder="1" applyAlignment="1" applyProtection="1">
      <alignment horizontal="center" vertical="center" shrinkToFit="1"/>
    </xf>
    <xf numFmtId="183" fontId="2" fillId="2" borderId="0" xfId="0" applyNumberFormat="1" applyFont="1" applyFill="1" applyBorder="1" applyAlignment="1" applyProtection="1">
      <alignment horizontal="left" vertical="center" shrinkToFit="1"/>
      <protection locked="0"/>
    </xf>
    <xf numFmtId="0" fontId="5" fillId="0" borderId="0" xfId="0" applyFont="1" applyBorder="1" applyAlignment="1" applyProtection="1">
      <alignment horizontal="right" vertical="center" shrinkToFit="1"/>
    </xf>
    <xf numFmtId="0" fontId="2" fillId="2" borderId="0" xfId="0" applyFont="1" applyFill="1" applyBorder="1" applyAlignment="1" applyProtection="1">
      <alignment horizontal="left" vertical="center" shrinkToFit="1"/>
      <protection locked="0"/>
    </xf>
    <xf numFmtId="0" fontId="9" fillId="0" borderId="7" xfId="0" applyFont="1" applyBorder="1" applyAlignment="1" applyProtection="1">
      <alignment horizontal="center" vertical="center"/>
    </xf>
    <xf numFmtId="0" fontId="9" fillId="0" borderId="0" xfId="0" applyFont="1" applyBorder="1" applyAlignment="1" applyProtection="1">
      <alignment horizontal="center" vertical="center"/>
    </xf>
    <xf numFmtId="180" fontId="2" fillId="2" borderId="0" xfId="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right" vertical="center" shrinkToFit="1"/>
      <protection locked="0"/>
    </xf>
    <xf numFmtId="0" fontId="2" fillId="2" borderId="0" xfId="0" applyFont="1" applyFill="1" applyBorder="1" applyAlignment="1" applyProtection="1">
      <alignment horizontal="center" vertical="center" shrinkToFit="1"/>
      <protection locked="0"/>
    </xf>
    <xf numFmtId="178" fontId="2" fillId="2" borderId="0" xfId="0" applyNumberFormat="1" applyFont="1" applyFill="1" applyBorder="1" applyAlignment="1" applyProtection="1">
      <alignment horizontal="right" vertical="center" shrinkToFit="1"/>
      <protection locked="0"/>
    </xf>
    <xf numFmtId="178" fontId="2" fillId="2" borderId="7" xfId="0" applyNumberFormat="1" applyFont="1" applyFill="1" applyBorder="1" applyAlignment="1" applyProtection="1">
      <alignment horizontal="center" vertical="center" wrapText="1"/>
      <protection locked="0"/>
    </xf>
    <xf numFmtId="178" fontId="2" fillId="2" borderId="0" xfId="0" applyNumberFormat="1" applyFont="1" applyFill="1" applyBorder="1" applyAlignment="1" applyProtection="1">
      <alignment horizontal="center" vertical="center" wrapText="1"/>
      <protection locked="0"/>
    </xf>
    <xf numFmtId="178" fontId="2" fillId="2" borderId="10"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176" fontId="10" fillId="2" borderId="0" xfId="0" applyNumberFormat="1" applyFont="1" applyFill="1" applyBorder="1" applyAlignment="1" applyProtection="1">
      <alignment horizontal="center" vertical="center" shrinkToFit="1"/>
      <protection locked="0"/>
    </xf>
    <xf numFmtId="176" fontId="2" fillId="0" borderId="0" xfId="0" applyNumberFormat="1" applyFont="1" applyBorder="1" applyAlignment="1" applyProtection="1">
      <alignment horizontal="center" vertical="center"/>
    </xf>
    <xf numFmtId="177" fontId="5" fillId="0" borderId="0" xfId="0" applyNumberFormat="1" applyFont="1" applyBorder="1" applyAlignment="1" applyProtection="1">
      <alignment horizontal="right" vertical="center" shrinkToFit="1"/>
    </xf>
    <xf numFmtId="0" fontId="10" fillId="2" borderId="0"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left" vertical="center" shrinkToFit="1"/>
    </xf>
    <xf numFmtId="177" fontId="10" fillId="0" borderId="0" xfId="0" applyNumberFormat="1" applyFont="1" applyBorder="1" applyAlignment="1" applyProtection="1">
      <alignment horizontal="center" vertical="center" shrinkToFit="1"/>
    </xf>
    <xf numFmtId="176" fontId="6" fillId="2" borderId="0" xfId="0" applyNumberFormat="1" applyFont="1" applyFill="1" applyBorder="1" applyAlignment="1" applyProtection="1">
      <alignment horizontal="left" vertical="center" wrapText="1" shrinkToFit="1"/>
      <protection locked="0"/>
    </xf>
    <xf numFmtId="178" fontId="10" fillId="2" borderId="8" xfId="0" applyNumberFormat="1" applyFont="1" applyFill="1" applyBorder="1" applyAlignment="1" applyProtection="1">
      <alignment horizontal="center" vertical="center" shrinkToFit="1"/>
      <protection locked="0"/>
    </xf>
    <xf numFmtId="178" fontId="10" fillId="2" borderId="2" xfId="0" applyNumberFormat="1" applyFont="1" applyFill="1" applyBorder="1" applyAlignment="1" applyProtection="1">
      <alignment horizontal="center" vertical="center" shrinkToFit="1"/>
      <protection locked="0"/>
    </xf>
    <xf numFmtId="176" fontId="10" fillId="2" borderId="2" xfId="0" applyNumberFormat="1" applyFont="1" applyFill="1" applyBorder="1" applyAlignment="1" applyProtection="1">
      <alignment horizontal="center" vertical="center" shrinkToFit="1"/>
      <protection locked="0"/>
    </xf>
    <xf numFmtId="176" fontId="2" fillId="0" borderId="2" xfId="0" applyNumberFormat="1" applyFont="1" applyBorder="1" applyAlignment="1" applyProtection="1">
      <alignment horizontal="center" vertical="center"/>
    </xf>
    <xf numFmtId="177" fontId="5" fillId="0" borderId="2" xfId="0" applyNumberFormat="1" applyFont="1" applyBorder="1" applyAlignment="1" applyProtection="1">
      <alignment horizontal="right" vertical="center" shrinkToFit="1"/>
    </xf>
    <xf numFmtId="0" fontId="10" fillId="2" borderId="2" xfId="0" applyNumberFormat="1" applyFont="1" applyFill="1" applyBorder="1" applyAlignment="1" applyProtection="1">
      <alignment horizontal="center" vertical="center" shrinkToFit="1"/>
      <protection locked="0"/>
    </xf>
    <xf numFmtId="0" fontId="5" fillId="0" borderId="2" xfId="0" applyFont="1" applyBorder="1" applyAlignment="1" applyProtection="1">
      <alignment horizontal="left" vertical="center" shrinkToFit="1"/>
    </xf>
    <xf numFmtId="177" fontId="10" fillId="0" borderId="2" xfId="0" applyNumberFormat="1" applyFont="1" applyBorder="1" applyAlignment="1" applyProtection="1">
      <alignment horizontal="center" vertical="center" shrinkToFit="1"/>
    </xf>
    <xf numFmtId="176" fontId="6" fillId="2" borderId="2" xfId="0" applyNumberFormat="1" applyFont="1" applyFill="1" applyBorder="1" applyAlignment="1" applyProtection="1">
      <alignment horizontal="left" vertical="center" wrapText="1" shrinkToFit="1"/>
      <protection locked="0"/>
    </xf>
    <xf numFmtId="0" fontId="2" fillId="0" borderId="55"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7" fillId="0" borderId="2" xfId="0" applyFont="1" applyBorder="1" applyAlignment="1" applyProtection="1">
      <alignment horizontal="left" vertical="center" wrapText="1" shrinkToFit="1"/>
    </xf>
    <xf numFmtId="0" fontId="2" fillId="0" borderId="43" xfId="0" applyFont="1" applyBorder="1" applyAlignment="1" applyProtection="1">
      <alignment horizontal="center" vertical="center" textRotation="255"/>
    </xf>
    <xf numFmtId="0" fontId="43" fillId="0" borderId="13" xfId="0" applyFont="1" applyFill="1" applyBorder="1" applyAlignment="1" applyProtection="1">
      <alignment horizontal="center" vertical="center" wrapText="1"/>
    </xf>
    <xf numFmtId="0" fontId="43" fillId="0" borderId="14" xfId="0" applyFont="1" applyFill="1" applyBorder="1" applyAlignment="1" applyProtection="1">
      <alignment horizontal="center" vertical="center"/>
    </xf>
    <xf numFmtId="0" fontId="43" fillId="0" borderId="15" xfId="0" applyFont="1" applyFill="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178" fontId="10" fillId="2" borderId="7" xfId="0" applyNumberFormat="1" applyFont="1" applyFill="1" applyBorder="1" applyAlignment="1" applyProtection="1">
      <alignment horizontal="center" vertical="center" shrinkToFit="1"/>
      <protection locked="0"/>
    </xf>
    <xf numFmtId="178" fontId="10" fillId="2" borderId="0" xfId="0" applyNumberFormat="1"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xf>
    <xf numFmtId="0" fontId="2" fillId="0" borderId="34"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9" fillId="0" borderId="22" xfId="0" applyFont="1" applyFill="1" applyBorder="1" applyAlignment="1" applyProtection="1">
      <alignment horizontal="center" vertical="center"/>
    </xf>
    <xf numFmtId="0" fontId="5" fillId="0" borderId="0" xfId="0" applyFont="1" applyFill="1" applyBorder="1" applyAlignment="1" applyProtection="1">
      <alignment horizontal="right" vertical="center" shrinkToFit="1"/>
    </xf>
    <xf numFmtId="0" fontId="6" fillId="2" borderId="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shrinkToFit="1"/>
      <protection locked="0"/>
    </xf>
    <xf numFmtId="178" fontId="41" fillId="7" borderId="0" xfId="0" applyNumberFormat="1" applyFont="1" applyFill="1" applyBorder="1" applyAlignment="1" applyProtection="1">
      <alignment horizontal="center" vertical="center" shrinkToFit="1"/>
    </xf>
    <xf numFmtId="178" fontId="6" fillId="2" borderId="0" xfId="0" applyNumberFormat="1" applyFont="1" applyFill="1" applyBorder="1" applyAlignment="1" applyProtection="1">
      <alignment horizontal="center" vertical="center" shrinkToFit="1"/>
      <protection locked="0"/>
    </xf>
    <xf numFmtId="178" fontId="6" fillId="2" borderId="25" xfId="0" applyNumberFormat="1"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40" fillId="0" borderId="5" xfId="0" applyFont="1" applyFill="1" applyBorder="1" applyAlignment="1" applyProtection="1">
      <alignment horizontal="left" vertical="center" wrapText="1"/>
    </xf>
    <xf numFmtId="0" fontId="40" fillId="0" borderId="56" xfId="0" applyFont="1" applyFill="1" applyBorder="1" applyAlignment="1" applyProtection="1">
      <alignment horizontal="left" vertical="center" wrapText="1"/>
    </xf>
    <xf numFmtId="0" fontId="10" fillId="2" borderId="0"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shrinkToFit="1"/>
      <protection locked="0"/>
    </xf>
    <xf numFmtId="0" fontId="10" fillId="2" borderId="0" xfId="0" applyFont="1" applyFill="1" applyBorder="1" applyAlignment="1" applyProtection="1">
      <alignment horizontal="center" vertical="center" wrapText="1" shrinkToFit="1"/>
      <protection locked="0"/>
    </xf>
    <xf numFmtId="0" fontId="2" fillId="0" borderId="17"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10" fillId="2" borderId="17" xfId="0" applyFont="1" applyFill="1" applyBorder="1" applyAlignment="1" applyProtection="1">
      <alignment horizontal="right" vertical="center" shrinkToFit="1"/>
      <protection locked="0"/>
    </xf>
    <xf numFmtId="0" fontId="2" fillId="0" borderId="17"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0" fontId="2" fillId="0" borderId="19"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178" fontId="2" fillId="2" borderId="4" xfId="0" applyNumberFormat="1" applyFont="1" applyFill="1" applyBorder="1" applyAlignment="1" applyProtection="1">
      <alignment horizontal="right" vertical="center" wrapText="1"/>
      <protection locked="0"/>
    </xf>
    <xf numFmtId="178" fontId="2" fillId="2" borderId="5" xfId="0" applyNumberFormat="1" applyFont="1" applyFill="1" applyBorder="1" applyAlignment="1" applyProtection="1">
      <alignment horizontal="right" vertical="center" wrapText="1"/>
      <protection locked="0"/>
    </xf>
    <xf numFmtId="178" fontId="2" fillId="2" borderId="56" xfId="0" applyNumberFormat="1" applyFont="1" applyFill="1" applyBorder="1" applyAlignment="1" applyProtection="1">
      <alignment horizontal="right" vertical="center" wrapText="1"/>
      <protection locked="0"/>
    </xf>
    <xf numFmtId="178" fontId="2" fillId="2" borderId="7" xfId="0" applyNumberFormat="1" applyFont="1" applyFill="1" applyBorder="1" applyAlignment="1" applyProtection="1">
      <alignment horizontal="right" vertical="center" wrapText="1"/>
      <protection locked="0"/>
    </xf>
    <xf numFmtId="178" fontId="2" fillId="2" borderId="0" xfId="0" applyNumberFormat="1" applyFont="1" applyFill="1" applyBorder="1" applyAlignment="1" applyProtection="1">
      <alignment horizontal="right" vertical="center" wrapText="1"/>
      <protection locked="0"/>
    </xf>
    <xf numFmtId="178" fontId="2" fillId="2" borderId="25" xfId="0" applyNumberFormat="1"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shrinkToFit="1"/>
    </xf>
    <xf numFmtId="0" fontId="6" fillId="0" borderId="3" xfId="0" applyFont="1" applyBorder="1" applyAlignment="1" applyProtection="1">
      <alignment horizontal="center" vertical="center" wrapText="1" shrinkToFit="1"/>
    </xf>
    <xf numFmtId="0" fontId="6" fillId="0" borderId="9" xfId="0" applyFont="1" applyBorder="1" applyAlignment="1" applyProtection="1">
      <alignment horizontal="center" vertical="center" wrapText="1" shrinkToFit="1"/>
    </xf>
    <xf numFmtId="178" fontId="2" fillId="2" borderId="4" xfId="0" applyNumberFormat="1" applyFont="1" applyFill="1" applyBorder="1" applyAlignment="1" applyProtection="1">
      <alignment horizontal="center" vertical="center" wrapText="1"/>
      <protection locked="0"/>
    </xf>
    <xf numFmtId="178" fontId="2" fillId="2" borderId="5" xfId="0" applyNumberFormat="1" applyFont="1" applyFill="1" applyBorder="1" applyAlignment="1" applyProtection="1">
      <alignment horizontal="center" vertical="center" wrapText="1"/>
      <protection locked="0"/>
    </xf>
    <xf numFmtId="178" fontId="2" fillId="2" borderId="6" xfId="0" applyNumberFormat="1"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shrinkToFit="1"/>
    </xf>
    <xf numFmtId="0" fontId="7" fillId="0" borderId="2" xfId="0" applyFont="1" applyBorder="1" applyAlignment="1" applyProtection="1">
      <alignment horizontal="center" vertical="center" wrapText="1" shrinkToFit="1"/>
    </xf>
    <xf numFmtId="0" fontId="7" fillId="0" borderId="11" xfId="0" applyFont="1" applyBorder="1" applyAlignment="1" applyProtection="1">
      <alignment horizontal="center" vertical="center" wrapText="1" shrinkToFit="1"/>
    </xf>
    <xf numFmtId="0" fontId="6" fillId="0" borderId="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04" xfId="0" applyFont="1" applyBorder="1" applyAlignment="1" applyProtection="1">
      <alignment horizontal="center" vertical="center"/>
    </xf>
    <xf numFmtId="0" fontId="23" fillId="0" borderId="0" xfId="0" applyFont="1" applyBorder="1" applyAlignment="1">
      <alignment horizontal="center" vertical="center"/>
    </xf>
    <xf numFmtId="178" fontId="10" fillId="2" borderId="2"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xf>
    <xf numFmtId="0" fontId="10" fillId="2" borderId="0" xfId="0" applyFont="1" applyFill="1" applyBorder="1" applyAlignment="1" applyProtection="1">
      <alignment horizontal="center" shrinkToFit="1"/>
      <protection locked="0"/>
    </xf>
    <xf numFmtId="0" fontId="6" fillId="2" borderId="0" xfId="0" applyFont="1" applyFill="1" applyBorder="1" applyAlignment="1" applyProtection="1">
      <alignment horizontal="center"/>
    </xf>
    <xf numFmtId="0" fontId="2" fillId="0" borderId="24" xfId="0" applyFont="1" applyFill="1" applyBorder="1" applyAlignment="1" applyProtection="1">
      <alignment horizontal="center" vertical="center"/>
    </xf>
    <xf numFmtId="0" fontId="10" fillId="2" borderId="10" xfId="0" applyFont="1" applyFill="1" applyBorder="1" applyAlignment="1" applyProtection="1">
      <alignment horizontal="center" vertical="center" shrinkToFit="1"/>
      <protection locked="0"/>
    </xf>
    <xf numFmtId="178" fontId="10" fillId="2" borderId="25" xfId="0" applyNumberFormat="1" applyFont="1" applyFill="1" applyBorder="1" applyAlignment="1" applyProtection="1">
      <alignment horizontal="center" vertical="center" shrinkToFit="1"/>
      <protection locked="0"/>
    </xf>
    <xf numFmtId="178" fontId="10" fillId="2" borderId="10" xfId="0" applyNumberFormat="1" applyFont="1" applyFill="1" applyBorder="1" applyAlignment="1" applyProtection="1">
      <alignment horizontal="center" vertical="center" shrinkToFit="1"/>
      <protection locked="0"/>
    </xf>
    <xf numFmtId="0" fontId="10" fillId="2" borderId="19"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178" fontId="2" fillId="2" borderId="40" xfId="0" applyNumberFormat="1" applyFont="1" applyFill="1" applyBorder="1" applyAlignment="1" applyProtection="1">
      <alignment horizontal="center" vertical="center" shrinkToFit="1"/>
      <protection locked="0"/>
    </xf>
    <xf numFmtId="178" fontId="2" fillId="2" borderId="22" xfId="0" applyNumberFormat="1" applyFont="1" applyFill="1" applyBorder="1" applyAlignment="1" applyProtection="1">
      <alignment horizontal="center" vertical="center" shrinkToFit="1"/>
      <protection locked="0"/>
    </xf>
    <xf numFmtId="183" fontId="2" fillId="2" borderId="22" xfId="0" applyNumberFormat="1"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35" xfId="0" applyFont="1" applyFill="1" applyBorder="1" applyAlignment="1" applyProtection="1">
      <alignment horizontal="center" vertical="center" shrinkToFit="1"/>
      <protection locked="0"/>
    </xf>
    <xf numFmtId="178" fontId="2" fillId="2" borderId="8" xfId="0" applyNumberFormat="1" applyFont="1" applyFill="1" applyBorder="1" applyAlignment="1" applyProtection="1">
      <alignment horizontal="center" vertical="center" shrinkToFit="1"/>
      <protection locked="0"/>
    </xf>
    <xf numFmtId="178" fontId="2" fillId="2" borderId="2" xfId="0" applyNumberFormat="1" applyFont="1" applyFill="1" applyBorder="1" applyAlignment="1" applyProtection="1">
      <alignment horizontal="center" vertical="center" shrinkToFit="1"/>
      <protection locked="0"/>
    </xf>
    <xf numFmtId="183" fontId="2" fillId="2" borderId="2" xfId="0" applyNumberFormat="1"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178" fontId="10" fillId="2" borderId="67" xfId="0" applyNumberFormat="1" applyFont="1" applyFill="1" applyBorder="1" applyAlignment="1" applyProtection="1">
      <alignment horizontal="center" vertical="center" shrinkToFit="1"/>
      <protection locked="0"/>
    </xf>
    <xf numFmtId="178" fontId="10" fillId="2" borderId="5" xfId="0" applyNumberFormat="1" applyFont="1" applyFill="1" applyBorder="1" applyAlignment="1" applyProtection="1">
      <alignment horizontal="center" vertical="center" shrinkToFit="1"/>
      <protection locked="0"/>
    </xf>
    <xf numFmtId="178" fontId="10" fillId="2" borderId="68" xfId="0" applyNumberFormat="1" applyFont="1" applyFill="1" applyBorder="1" applyAlignment="1" applyProtection="1">
      <alignment horizontal="center" vertical="center" shrinkToFit="1"/>
      <protection locked="0"/>
    </xf>
    <xf numFmtId="178" fontId="10" fillId="2" borderId="34" xfId="0" applyNumberFormat="1" applyFont="1" applyFill="1" applyBorder="1" applyAlignment="1" applyProtection="1">
      <alignment horizontal="center" vertical="center" shrinkToFit="1"/>
      <protection locked="0"/>
    </xf>
    <xf numFmtId="178" fontId="10" fillId="2" borderId="22" xfId="0" applyNumberFormat="1"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40"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2" fillId="7" borderId="5" xfId="0" applyFont="1" applyFill="1" applyBorder="1" applyAlignment="1" applyProtection="1">
      <alignment horizontal="center" vertical="center" shrinkToFit="1"/>
      <protection locked="0"/>
    </xf>
    <xf numFmtId="0" fontId="2" fillId="7" borderId="56" xfId="0" applyFont="1" applyFill="1" applyBorder="1" applyAlignment="1" applyProtection="1">
      <alignment horizontal="center" vertical="center" shrinkToFit="1"/>
      <protection locked="0"/>
    </xf>
    <xf numFmtId="0" fontId="2" fillId="0" borderId="102" xfId="0" applyFont="1" applyFill="1" applyBorder="1" applyAlignment="1" applyProtection="1">
      <alignment horizontal="center" vertical="center" wrapText="1" shrinkToFit="1"/>
    </xf>
    <xf numFmtId="0" fontId="2" fillId="0" borderId="109" xfId="0" applyFont="1" applyFill="1" applyBorder="1" applyAlignment="1" applyProtection="1">
      <alignment horizontal="center" vertical="center" wrapText="1" shrinkToFit="1"/>
    </xf>
    <xf numFmtId="0" fontId="2" fillId="0" borderId="107" xfId="0" applyFont="1" applyFill="1" applyBorder="1" applyAlignment="1" applyProtection="1">
      <alignment horizontal="center" vertical="center" shrinkToFit="1"/>
    </xf>
    <xf numFmtId="0" fontId="2" fillId="0" borderId="108" xfId="0" applyFont="1" applyFill="1" applyBorder="1" applyAlignment="1" applyProtection="1">
      <alignment horizontal="center" vertical="center" shrinkToFit="1"/>
    </xf>
    <xf numFmtId="177" fontId="2" fillId="0" borderId="23" xfId="0" applyNumberFormat="1" applyFont="1" applyFill="1" applyBorder="1" applyAlignment="1" applyProtection="1">
      <alignment horizontal="center" vertical="center" shrinkToFit="1"/>
    </xf>
    <xf numFmtId="0" fontId="6" fillId="2" borderId="23"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left" vertical="center" wrapText="1"/>
      <protection locked="0"/>
    </xf>
    <xf numFmtId="0" fontId="2" fillId="0" borderId="23" xfId="0" applyFont="1" applyBorder="1" applyAlignment="1" applyProtection="1">
      <alignment horizontal="left" vertical="center"/>
    </xf>
    <xf numFmtId="0" fontId="2" fillId="0" borderId="23" xfId="0" applyFont="1" applyBorder="1" applyAlignment="1" applyProtection="1">
      <alignment horizontal="left" vertical="center" shrinkToFit="1"/>
    </xf>
    <xf numFmtId="0" fontId="2" fillId="0" borderId="106" xfId="0" applyFont="1" applyBorder="1" applyAlignment="1" applyProtection="1">
      <alignment horizontal="left" vertical="center" shrinkToFit="1"/>
    </xf>
    <xf numFmtId="0" fontId="6" fillId="0" borderId="110" xfId="0" applyFont="1" applyBorder="1" applyAlignment="1" applyProtection="1">
      <alignment horizontal="center" vertical="center" shrinkToFit="1"/>
    </xf>
    <xf numFmtId="0" fontId="6" fillId="0" borderId="102" xfId="0" applyFont="1" applyBorder="1" applyAlignment="1" applyProtection="1">
      <alignment horizontal="center" vertical="center" shrinkToFit="1"/>
    </xf>
    <xf numFmtId="0" fontId="6" fillId="0" borderId="111" xfId="0" applyFont="1" applyBorder="1" applyAlignment="1" applyProtection="1">
      <alignment horizontal="center" vertical="center" shrinkToFit="1"/>
    </xf>
    <xf numFmtId="0" fontId="2" fillId="0" borderId="3" xfId="0" applyFont="1" applyBorder="1" applyAlignment="1" applyProtection="1">
      <alignment horizontal="left" vertical="center" shrinkToFit="1"/>
    </xf>
    <xf numFmtId="0" fontId="2" fillId="0" borderId="104" xfId="0" applyFont="1" applyBorder="1" applyAlignment="1" applyProtection="1">
      <alignment horizontal="left" vertical="center" shrinkToFit="1"/>
    </xf>
    <xf numFmtId="178" fontId="10" fillId="2" borderId="105" xfId="0" applyNumberFormat="1" applyFont="1" applyFill="1" applyBorder="1" applyAlignment="1" applyProtection="1">
      <alignment horizontal="center" vertical="center" shrinkToFit="1"/>
      <protection locked="0"/>
    </xf>
    <xf numFmtId="178" fontId="10" fillId="2" borderId="23" xfId="0" applyNumberFormat="1" applyFont="1" applyFill="1" applyBorder="1" applyAlignment="1" applyProtection="1">
      <alignment horizontal="center" vertical="center" shrinkToFit="1"/>
      <protection locked="0"/>
    </xf>
    <xf numFmtId="178" fontId="10" fillId="2" borderId="52" xfId="0" applyNumberFormat="1" applyFont="1" applyFill="1" applyBorder="1" applyAlignment="1" applyProtection="1">
      <alignment horizontal="center" vertical="center" shrinkToFit="1"/>
      <protection locked="0"/>
    </xf>
    <xf numFmtId="176" fontId="10" fillId="2" borderId="26" xfId="0" applyNumberFormat="1" applyFont="1" applyFill="1" applyBorder="1" applyAlignment="1" applyProtection="1">
      <alignment horizontal="center" vertical="center"/>
      <protection locked="0"/>
    </xf>
    <xf numFmtId="176" fontId="10" fillId="2" borderId="23" xfId="0" applyNumberFormat="1" applyFont="1" applyFill="1" applyBorder="1" applyAlignment="1" applyProtection="1">
      <alignment horizontal="center" vertical="center"/>
      <protection locked="0"/>
    </xf>
    <xf numFmtId="176" fontId="2" fillId="0" borderId="23" xfId="0" applyNumberFormat="1" applyFont="1" applyBorder="1" applyAlignment="1" applyProtection="1">
      <alignment horizontal="center" vertical="center" shrinkToFit="1"/>
    </xf>
    <xf numFmtId="0" fontId="6" fillId="0" borderId="26" xfId="0" applyFont="1" applyBorder="1" applyAlignment="1" applyProtection="1">
      <alignment vertical="center" shrinkToFit="1"/>
    </xf>
    <xf numFmtId="0" fontId="2" fillId="0" borderId="23" xfId="0" applyFont="1" applyBorder="1" applyAlignment="1" applyProtection="1">
      <alignment vertical="center" shrinkToFit="1"/>
    </xf>
    <xf numFmtId="0" fontId="10" fillId="2" borderId="23"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shrinkToFit="1"/>
    </xf>
    <xf numFmtId="0" fontId="5" fillId="0" borderId="0" xfId="0" applyFont="1" applyBorder="1" applyAlignment="1" applyProtection="1">
      <alignment vertical="center" shrinkToFit="1"/>
    </xf>
    <xf numFmtId="178" fontId="10" fillId="2" borderId="103" xfId="0" applyNumberFormat="1" applyFont="1" applyFill="1" applyBorder="1" applyAlignment="1" applyProtection="1">
      <alignment horizontal="center" vertical="center" shrinkToFit="1"/>
      <protection locked="0"/>
    </xf>
    <xf numFmtId="178" fontId="10" fillId="2" borderId="3" xfId="0" applyNumberFormat="1" applyFont="1" applyFill="1" applyBorder="1" applyAlignment="1" applyProtection="1">
      <alignment horizontal="center" vertical="center" shrinkToFit="1"/>
      <protection locked="0"/>
    </xf>
    <xf numFmtId="178" fontId="10" fillId="2" borderId="9" xfId="0" applyNumberFormat="1" applyFont="1" applyFill="1" applyBorder="1" applyAlignment="1" applyProtection="1">
      <alignment horizontal="center" vertical="center" shrinkToFit="1"/>
      <protection locked="0"/>
    </xf>
    <xf numFmtId="176" fontId="10" fillId="2" borderId="1" xfId="0" applyNumberFormat="1" applyFont="1" applyFill="1" applyBorder="1" applyAlignment="1" applyProtection="1">
      <alignment horizontal="center" vertical="center"/>
      <protection locked="0"/>
    </xf>
    <xf numFmtId="176" fontId="10" fillId="2" borderId="3" xfId="0" applyNumberFormat="1" applyFont="1" applyFill="1" applyBorder="1" applyAlignment="1" applyProtection="1">
      <alignment horizontal="center" vertical="center"/>
      <protection locked="0"/>
    </xf>
    <xf numFmtId="176" fontId="2" fillId="0" borderId="3" xfId="0" applyNumberFormat="1" applyFont="1" applyBorder="1" applyAlignment="1" applyProtection="1">
      <alignment horizontal="center" vertical="center" shrinkToFit="1"/>
    </xf>
    <xf numFmtId="0" fontId="6" fillId="0" borderId="1" xfId="0" applyFont="1" applyBorder="1" applyAlignment="1" applyProtection="1">
      <alignment vertical="center" shrinkToFit="1"/>
    </xf>
    <xf numFmtId="0" fontId="2" fillId="0" borderId="3" xfId="0" applyFont="1" applyBorder="1" applyAlignment="1" applyProtection="1">
      <alignment vertical="center" shrinkToFit="1"/>
    </xf>
    <xf numFmtId="0" fontId="10" fillId="2" borderId="3" xfId="0" applyNumberFormat="1" applyFont="1" applyFill="1" applyBorder="1" applyAlignment="1" applyProtection="1">
      <alignment horizontal="center" vertical="center"/>
      <protection locked="0"/>
    </xf>
    <xf numFmtId="177" fontId="2" fillId="0" borderId="3" xfId="0" applyNumberFormat="1" applyFont="1" applyFill="1" applyBorder="1" applyAlignment="1" applyProtection="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xf>
    <xf numFmtId="0" fontId="2" fillId="0" borderId="110" xfId="0"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7" fillId="0" borderId="8" xfId="0" applyFont="1" applyBorder="1" applyAlignment="1" applyProtection="1">
      <alignment vertical="top" wrapText="1"/>
    </xf>
    <xf numFmtId="0" fontId="7" fillId="0" borderId="2" xfId="0" applyFont="1" applyBorder="1" applyAlignment="1" applyProtection="1">
      <alignment vertical="top" wrapText="1"/>
    </xf>
    <xf numFmtId="0" fontId="7" fillId="0" borderId="11" xfId="0" applyFont="1" applyBorder="1" applyAlignment="1" applyProtection="1">
      <alignment vertical="top" wrapText="1"/>
    </xf>
    <xf numFmtId="0" fontId="23" fillId="0" borderId="0" xfId="0" applyFont="1" applyAlignment="1" applyProtection="1">
      <alignment horizontal="center" vertical="center"/>
    </xf>
    <xf numFmtId="0" fontId="10" fillId="0" borderId="0" xfId="0" applyFont="1" applyBorder="1" applyAlignment="1" applyProtection="1">
      <alignment horizontal="left" wrapText="1"/>
    </xf>
    <xf numFmtId="0" fontId="10" fillId="0" borderId="2" xfId="0" applyFont="1" applyBorder="1" applyAlignment="1" applyProtection="1">
      <alignment horizontal="left" wrapText="1"/>
    </xf>
    <xf numFmtId="178" fontId="2" fillId="0" borderId="2" xfId="0" applyNumberFormat="1" applyFont="1" applyBorder="1" applyAlignment="1" applyProtection="1">
      <alignment horizontal="center"/>
    </xf>
    <xf numFmtId="0" fontId="2" fillId="0" borderId="3" xfId="0" applyFont="1" applyBorder="1" applyAlignment="1" applyProtection="1">
      <alignment horizontal="center"/>
    </xf>
    <xf numFmtId="0" fontId="2" fillId="0" borderId="3" xfId="0" applyFont="1" applyBorder="1" applyAlignment="1" applyProtection="1">
      <alignment horizontal="left" shrinkToFit="1"/>
    </xf>
    <xf numFmtId="0" fontId="2" fillId="0" borderId="3" xfId="0" applyFont="1" applyBorder="1" applyAlignment="1" applyProtection="1">
      <alignment horizontal="left"/>
    </xf>
    <xf numFmtId="0" fontId="2" fillId="0" borderId="110" xfId="0" applyFont="1" applyBorder="1" applyAlignment="1" applyProtection="1">
      <alignment horizontal="center" vertical="center"/>
    </xf>
    <xf numFmtId="0" fontId="2" fillId="0" borderId="102" xfId="0" applyFont="1" applyBorder="1" applyAlignment="1" applyProtection="1">
      <alignment horizontal="center" vertical="center"/>
    </xf>
    <xf numFmtId="0" fontId="2" fillId="0" borderId="111" xfId="0" applyFont="1" applyBorder="1" applyAlignment="1" applyProtection="1">
      <alignment horizontal="center" vertical="center"/>
    </xf>
    <xf numFmtId="0" fontId="44" fillId="0" borderId="8" xfId="0" applyFont="1" applyBorder="1" applyAlignment="1" applyProtection="1">
      <alignment vertical="top"/>
    </xf>
    <xf numFmtId="0" fontId="44" fillId="0" borderId="2" xfId="0" applyFont="1" applyBorder="1" applyAlignment="1" applyProtection="1">
      <alignment vertical="top"/>
    </xf>
    <xf numFmtId="0" fontId="44" fillId="0" borderId="21" xfId="0" applyFont="1" applyBorder="1" applyAlignment="1" applyProtection="1">
      <alignment vertical="top"/>
    </xf>
    <xf numFmtId="0" fontId="42" fillId="0" borderId="101" xfId="0" applyFont="1" applyFill="1" applyBorder="1" applyAlignment="1" applyProtection="1">
      <alignment horizontal="center" vertical="center"/>
    </xf>
    <xf numFmtId="0" fontId="42" fillId="0" borderId="102" xfId="0" applyFont="1" applyFill="1" applyBorder="1" applyAlignment="1" applyProtection="1">
      <alignment horizontal="center" vertical="center"/>
    </xf>
    <xf numFmtId="0" fontId="42" fillId="0" borderId="109" xfId="0" applyFont="1" applyFill="1" applyBorder="1" applyAlignment="1" applyProtection="1">
      <alignment horizontal="center" vertical="center"/>
    </xf>
    <xf numFmtId="3" fontId="22" fillId="2" borderId="39" xfId="0" applyNumberFormat="1"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xf>
    <xf numFmtId="0" fontId="23" fillId="0" borderId="0" xfId="0" applyFont="1" applyBorder="1" applyAlignment="1" applyProtection="1">
      <alignment horizontal="left" vertical="center" wrapText="1"/>
    </xf>
    <xf numFmtId="0" fontId="23" fillId="0" borderId="25" xfId="0" applyFont="1" applyBorder="1" applyAlignment="1" applyProtection="1">
      <alignment horizontal="left" vertical="center" wrapText="1"/>
    </xf>
    <xf numFmtId="0" fontId="46" fillId="0" borderId="3" xfId="0" applyFont="1" applyBorder="1" applyAlignment="1" applyProtection="1">
      <alignment horizontal="left" vertical="center" wrapText="1"/>
    </xf>
    <xf numFmtId="0" fontId="46" fillId="0" borderId="9" xfId="0" applyFont="1" applyBorder="1" applyAlignment="1" applyProtection="1">
      <alignment horizontal="left" vertical="center" wrapText="1"/>
    </xf>
    <xf numFmtId="0" fontId="5" fillId="0" borderId="7"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9" xfId="0" applyFont="1" applyBorder="1" applyAlignment="1" applyProtection="1">
      <alignment horizontal="center" vertical="center" shrinkToFit="1"/>
    </xf>
    <xf numFmtId="0" fontId="10" fillId="2" borderId="0"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0" fillId="0" borderId="3" xfId="0" applyFont="1" applyBorder="1" applyAlignment="1" applyProtection="1">
      <alignment horizontal="center"/>
    </xf>
    <xf numFmtId="178" fontId="10" fillId="0" borderId="2" xfId="0" applyNumberFormat="1" applyFont="1" applyBorder="1" applyAlignment="1" applyProtection="1">
      <alignment horizontal="center"/>
    </xf>
    <xf numFmtId="0" fontId="2" fillId="0" borderId="22" xfId="0" applyFont="1" applyBorder="1" applyAlignment="1" applyProtection="1">
      <alignment horizontal="left" shrinkToFit="1"/>
    </xf>
    <xf numFmtId="0" fontId="23" fillId="0" borderId="16"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34" xfId="0" applyFont="1" applyBorder="1" applyAlignment="1" applyProtection="1">
      <alignment horizontal="left" vertical="center"/>
    </xf>
    <xf numFmtId="0" fontId="23" fillId="0" borderId="22" xfId="0" applyFont="1" applyBorder="1" applyAlignment="1" applyProtection="1">
      <alignment horizontal="left" vertical="center"/>
    </xf>
    <xf numFmtId="0" fontId="0" fillId="0" borderId="17" xfId="0" applyFont="1" applyBorder="1" applyAlignment="1" applyProtection="1">
      <alignment vertical="center" wrapText="1"/>
    </xf>
    <xf numFmtId="0" fontId="0" fillId="0" borderId="20" xfId="0" applyFont="1" applyBorder="1" applyAlignment="1" applyProtection="1">
      <alignment vertical="center" wrapText="1"/>
    </xf>
    <xf numFmtId="0" fontId="0" fillId="0" borderId="22" xfId="0" applyFont="1" applyBorder="1" applyAlignment="1" applyProtection="1">
      <alignment vertical="center" wrapText="1"/>
    </xf>
    <xf numFmtId="0" fontId="0" fillId="0" borderId="35" xfId="0" applyFont="1" applyBorder="1" applyAlignment="1" applyProtection="1">
      <alignment vertical="center" wrapText="1"/>
    </xf>
    <xf numFmtId="0" fontId="43" fillId="0" borderId="0" xfId="0" applyFont="1" applyBorder="1" applyAlignment="1" applyProtection="1">
      <alignment horizontal="left" vertical="center" wrapText="1"/>
    </xf>
    <xf numFmtId="0" fontId="43" fillId="0" borderId="25" xfId="0" applyFont="1" applyBorder="1" applyAlignment="1" applyProtection="1">
      <alignment horizontal="left" vertical="center" wrapText="1"/>
    </xf>
    <xf numFmtId="0" fontId="2" fillId="0" borderId="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 xfId="0" applyFont="1" applyBorder="1" applyAlignment="1" applyProtection="1">
      <alignment horizontal="center" vertical="center"/>
    </xf>
    <xf numFmtId="0" fontId="25" fillId="0" borderId="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25" xfId="0" applyFont="1" applyBorder="1" applyAlignment="1" applyProtection="1">
      <alignment vertical="center" wrapText="1"/>
    </xf>
    <xf numFmtId="0" fontId="6" fillId="0" borderId="22" xfId="0" applyFont="1" applyBorder="1" applyAlignment="1" applyProtection="1">
      <alignment vertical="center" wrapText="1"/>
    </xf>
    <xf numFmtId="0" fontId="2" fillId="0" borderId="29" xfId="0" applyFont="1" applyBorder="1" applyProtection="1">
      <alignment vertical="center"/>
    </xf>
    <xf numFmtId="0" fontId="2" fillId="0" borderId="0" xfId="0" applyFont="1" applyBorder="1" applyProtection="1">
      <alignment vertical="center"/>
    </xf>
    <xf numFmtId="0" fontId="2" fillId="0" borderId="2" xfId="0" applyFont="1" applyBorder="1" applyProtection="1">
      <alignment vertical="center"/>
    </xf>
    <xf numFmtId="3" fontId="22" fillId="2" borderId="3" xfId="0" applyNumberFormat="1" applyFont="1" applyFill="1" applyBorder="1" applyAlignment="1" applyProtection="1">
      <alignment horizontal="center" vertical="center" shrinkToFit="1"/>
      <protection locked="0"/>
    </xf>
    <xf numFmtId="0" fontId="43" fillId="7" borderId="0" xfId="0" applyFont="1" applyFill="1" applyBorder="1" applyAlignment="1" applyProtection="1">
      <alignment horizontal="left" vertical="center"/>
    </xf>
    <xf numFmtId="3" fontId="10" fillId="2" borderId="2" xfId="0" applyNumberFormat="1" applyFont="1" applyFill="1" applyBorder="1" applyAlignment="1" applyProtection="1">
      <alignment horizontal="center" vertical="center" shrinkToFit="1"/>
      <protection locked="0"/>
    </xf>
    <xf numFmtId="3" fontId="22" fillId="2" borderId="2"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30" xfId="0" applyFont="1" applyBorder="1" applyAlignment="1" applyProtection="1">
      <alignment vertical="center"/>
    </xf>
    <xf numFmtId="0" fontId="2" fillId="0" borderId="27" xfId="0" applyFont="1" applyBorder="1" applyAlignment="1" applyProtection="1">
      <alignment vertical="center"/>
    </xf>
    <xf numFmtId="0" fontId="6" fillId="0" borderId="5"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2" fillId="0" borderId="28"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22" fillId="0" borderId="36" xfId="0" applyFont="1" applyBorder="1" applyAlignment="1" applyProtection="1">
      <alignment horizontal="center" vertical="center" shrinkToFit="1"/>
    </xf>
    <xf numFmtId="0" fontId="22" fillId="0" borderId="37" xfId="0" applyFont="1" applyBorder="1" applyAlignment="1" applyProtection="1">
      <alignment horizontal="center" vertical="center" shrinkToFit="1"/>
    </xf>
    <xf numFmtId="0" fontId="2" fillId="0" borderId="1" xfId="0" applyFont="1" applyBorder="1" applyProtection="1">
      <alignment vertical="center"/>
    </xf>
    <xf numFmtId="0" fontId="2" fillId="0" borderId="3" xfId="0" applyFont="1" applyBorder="1" applyProtection="1">
      <alignment vertical="center"/>
    </xf>
    <xf numFmtId="3" fontId="22" fillId="2" borderId="36" xfId="0" applyNumberFormat="1" applyFont="1" applyFill="1" applyBorder="1" applyAlignment="1" applyProtection="1">
      <alignment horizontal="center" vertical="center" shrinkToFit="1"/>
      <protection locked="0"/>
    </xf>
    <xf numFmtId="3" fontId="22" fillId="2" borderId="37" xfId="0" applyNumberFormat="1" applyFont="1" applyFill="1" applyBorder="1" applyAlignment="1" applyProtection="1">
      <alignment horizontal="center" vertical="center" shrinkToFit="1"/>
      <protection locked="0"/>
    </xf>
    <xf numFmtId="0" fontId="2" fillId="0" borderId="9" xfId="0" applyFont="1" applyBorder="1" applyProtection="1">
      <alignment vertical="center"/>
    </xf>
    <xf numFmtId="3" fontId="22" fillId="2" borderId="26" xfId="0" applyNumberFormat="1" applyFont="1" applyFill="1" applyBorder="1" applyAlignment="1" applyProtection="1">
      <alignment horizontal="center" vertical="center" shrinkToFit="1"/>
      <protection locked="0"/>
    </xf>
    <xf numFmtId="3" fontId="22" fillId="2" borderId="23" xfId="0" applyNumberFormat="1" applyFont="1" applyFill="1" applyBorder="1" applyAlignment="1" applyProtection="1">
      <alignment horizontal="center" vertical="center" shrinkToFit="1"/>
      <protection locked="0"/>
    </xf>
    <xf numFmtId="3" fontId="22" fillId="0" borderId="36" xfId="0" applyNumberFormat="1" applyFont="1" applyFill="1" applyBorder="1" applyAlignment="1" applyProtection="1">
      <alignment horizontal="center" vertical="center" shrinkToFit="1"/>
    </xf>
    <xf numFmtId="3" fontId="22" fillId="0" borderId="37"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wrapText="1" justifyLastLine="1"/>
    </xf>
    <xf numFmtId="0" fontId="13" fillId="0" borderId="0" xfId="0" applyFont="1" applyFill="1" applyBorder="1" applyAlignment="1" applyProtection="1">
      <alignment horizontal="left" vertical="center" justifyLastLine="1"/>
    </xf>
    <xf numFmtId="0" fontId="13" fillId="0" borderId="74" xfId="0" applyFont="1" applyBorder="1" applyAlignment="1" applyProtection="1">
      <alignment horizontal="center" vertical="center"/>
    </xf>
    <xf numFmtId="0" fontId="13" fillId="0" borderId="75"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0" borderId="72" xfId="0" applyFont="1" applyBorder="1" applyAlignment="1" applyProtection="1">
      <alignment horizontal="center" vertical="center"/>
    </xf>
    <xf numFmtId="0" fontId="16" fillId="0" borderId="45"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183" fontId="13" fillId="5" borderId="82" xfId="0" applyNumberFormat="1" applyFont="1" applyFill="1" applyBorder="1" applyAlignment="1" applyProtection="1">
      <alignment horizontal="center" vertical="center"/>
      <protection locked="0"/>
    </xf>
    <xf numFmtId="183" fontId="13" fillId="5" borderId="83" xfId="0" applyNumberFormat="1" applyFont="1" applyFill="1" applyBorder="1" applyAlignment="1" applyProtection="1">
      <alignment horizontal="center" vertical="center"/>
      <protection locked="0"/>
    </xf>
    <xf numFmtId="20" fontId="16" fillId="0" borderId="45" xfId="0" applyNumberFormat="1" applyFont="1" applyBorder="1" applyAlignment="1" applyProtection="1">
      <alignment horizontal="center" vertical="center" wrapText="1"/>
    </xf>
    <xf numFmtId="20" fontId="16" fillId="0" borderId="46" xfId="0" applyNumberFormat="1" applyFont="1" applyBorder="1" applyAlignment="1" applyProtection="1">
      <alignment horizontal="center" vertical="center" wrapText="1"/>
    </xf>
    <xf numFmtId="0" fontId="13" fillId="0" borderId="70" xfId="0" applyFont="1" applyBorder="1" applyAlignment="1" applyProtection="1">
      <alignment horizontal="center" vertical="center" shrinkToFit="1"/>
    </xf>
    <xf numFmtId="0" fontId="13" fillId="0" borderId="44" xfId="0" applyFont="1" applyBorder="1" applyAlignment="1" applyProtection="1">
      <alignment horizontal="center" vertical="center" shrinkToFit="1"/>
    </xf>
    <xf numFmtId="0" fontId="13" fillId="0" borderId="70" xfId="0" applyFont="1" applyBorder="1" applyAlignment="1" applyProtection="1">
      <alignment horizontal="center" vertical="center"/>
    </xf>
    <xf numFmtId="0" fontId="13" fillId="0" borderId="55" xfId="0" applyFont="1" applyBorder="1" applyAlignment="1" applyProtection="1">
      <alignment horizontal="center" vertical="center"/>
    </xf>
    <xf numFmtId="182" fontId="13" fillId="0" borderId="70" xfId="0" applyNumberFormat="1" applyFont="1" applyBorder="1" applyAlignment="1" applyProtection="1">
      <alignment horizontal="center" vertical="center" wrapText="1"/>
    </xf>
    <xf numFmtId="182" fontId="13" fillId="0" borderId="44" xfId="0" applyNumberFormat="1" applyFont="1" applyBorder="1" applyAlignment="1" applyProtection="1">
      <alignment horizontal="center" vertical="center"/>
    </xf>
    <xf numFmtId="0" fontId="13" fillId="0" borderId="44" xfId="0" applyFont="1" applyBorder="1" applyAlignment="1" applyProtection="1">
      <alignment horizontal="center" vertical="center"/>
    </xf>
    <xf numFmtId="182" fontId="13" fillId="0" borderId="66" xfId="0" applyNumberFormat="1" applyFont="1" applyBorder="1" applyAlignment="1" applyProtection="1">
      <alignment horizontal="center" vertical="center" wrapText="1"/>
    </xf>
    <xf numFmtId="182" fontId="13" fillId="0" borderId="73" xfId="0" applyNumberFormat="1" applyFont="1" applyBorder="1" applyAlignment="1" applyProtection="1">
      <alignment horizontal="center" vertical="center"/>
    </xf>
    <xf numFmtId="182" fontId="13" fillId="0" borderId="76" xfId="0" applyNumberFormat="1" applyFont="1" applyBorder="1" applyAlignment="1" applyProtection="1">
      <alignment horizontal="center" vertical="center"/>
    </xf>
    <xf numFmtId="182" fontId="13" fillId="0" borderId="77" xfId="0" applyNumberFormat="1" applyFont="1" applyBorder="1" applyAlignment="1" applyProtection="1">
      <alignment horizontal="center" vertical="center"/>
    </xf>
    <xf numFmtId="3" fontId="13" fillId="0" borderId="70" xfId="0" applyNumberFormat="1" applyFont="1" applyBorder="1" applyAlignment="1" applyProtection="1">
      <alignment horizontal="center" vertical="center"/>
    </xf>
    <xf numFmtId="3" fontId="13" fillId="0" borderId="44" xfId="0" applyNumberFormat="1" applyFont="1" applyBorder="1" applyAlignment="1" applyProtection="1">
      <alignment horizontal="center" vertical="center"/>
    </xf>
    <xf numFmtId="0" fontId="13" fillId="0" borderId="66" xfId="0" applyFont="1" applyBorder="1" applyAlignment="1" applyProtection="1">
      <alignment horizontal="center" vertical="center" wrapText="1"/>
    </xf>
    <xf numFmtId="0" fontId="13" fillId="0" borderId="73" xfId="0" applyFont="1" applyBorder="1" applyAlignment="1" applyProtection="1">
      <alignment horizontal="center" vertical="center" wrapText="1"/>
    </xf>
    <xf numFmtId="0" fontId="13" fillId="0" borderId="40"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182" fontId="13" fillId="0" borderId="66" xfId="0" applyNumberFormat="1" applyFont="1" applyBorder="1" applyAlignment="1" applyProtection="1">
      <alignment horizontal="right" vertical="center" wrapText="1"/>
    </xf>
    <xf numFmtId="182" fontId="13" fillId="0" borderId="73" xfId="0" applyNumberFormat="1" applyFont="1" applyBorder="1" applyAlignment="1" applyProtection="1">
      <alignment horizontal="right" vertical="center"/>
    </xf>
    <xf numFmtId="182" fontId="13" fillId="0" borderId="76" xfId="0" applyNumberFormat="1" applyFont="1" applyBorder="1" applyAlignment="1" applyProtection="1">
      <alignment horizontal="right" vertical="center"/>
    </xf>
    <xf numFmtId="182" fontId="13" fillId="0" borderId="77" xfId="0" applyNumberFormat="1" applyFont="1" applyBorder="1" applyAlignment="1" applyProtection="1">
      <alignment horizontal="right" vertical="center"/>
    </xf>
    <xf numFmtId="182" fontId="13" fillId="0" borderId="7" xfId="0" applyNumberFormat="1" applyFont="1" applyFill="1" applyBorder="1" applyAlignment="1" applyProtection="1">
      <alignment horizontal="center" vertical="center"/>
    </xf>
    <xf numFmtId="182" fontId="13" fillId="0" borderId="10" xfId="0" applyNumberFormat="1" applyFont="1" applyFill="1" applyBorder="1" applyAlignment="1" applyProtection="1">
      <alignment horizontal="center" vertical="center"/>
    </xf>
    <xf numFmtId="182" fontId="13" fillId="0" borderId="8" xfId="0" applyNumberFormat="1" applyFont="1" applyFill="1" applyBorder="1" applyAlignment="1" applyProtection="1">
      <alignment horizontal="center" vertical="center"/>
    </xf>
    <xf numFmtId="182" fontId="13" fillId="0" borderId="11" xfId="0" applyNumberFormat="1" applyFont="1" applyFill="1" applyBorder="1" applyAlignment="1" applyProtection="1">
      <alignment horizontal="center" vertical="center"/>
    </xf>
    <xf numFmtId="182" fontId="13" fillId="5" borderId="33" xfId="0" applyNumberFormat="1" applyFont="1" applyFill="1" applyBorder="1" applyAlignment="1" applyProtection="1">
      <alignment horizontal="center" vertical="center"/>
      <protection locked="0"/>
    </xf>
    <xf numFmtId="182" fontId="13" fillId="5" borderId="32" xfId="0" applyNumberFormat="1" applyFont="1" applyFill="1" applyBorder="1" applyAlignment="1" applyProtection="1">
      <alignment horizontal="center" vertical="center"/>
      <protection locked="0"/>
    </xf>
    <xf numFmtId="182" fontId="13" fillId="5" borderId="7" xfId="0" applyNumberFormat="1" applyFont="1" applyFill="1" applyBorder="1" applyAlignment="1" applyProtection="1">
      <alignment horizontal="center" vertical="center"/>
      <protection locked="0"/>
    </xf>
    <xf numFmtId="182" fontId="13" fillId="5" borderId="25" xfId="0" applyNumberFormat="1" applyFont="1" applyFill="1" applyBorder="1" applyAlignment="1" applyProtection="1">
      <alignment horizontal="center" vertical="center"/>
      <protection locked="0"/>
    </xf>
    <xf numFmtId="182" fontId="13" fillId="5" borderId="8" xfId="0" applyNumberFormat="1" applyFont="1" applyFill="1" applyBorder="1" applyAlignment="1" applyProtection="1">
      <alignment horizontal="center" vertical="center"/>
      <protection locked="0"/>
    </xf>
    <xf numFmtId="182" fontId="13" fillId="5" borderId="21" xfId="0" applyNumberFormat="1" applyFont="1" applyFill="1" applyBorder="1" applyAlignment="1" applyProtection="1">
      <alignment horizontal="center" vertical="center"/>
      <protection locked="0"/>
    </xf>
    <xf numFmtId="186" fontId="13" fillId="0" borderId="24" xfId="0" applyNumberFormat="1" applyFont="1" applyBorder="1" applyAlignment="1" applyProtection="1">
      <alignment horizontal="right" vertical="center"/>
    </xf>
    <xf numFmtId="186" fontId="13" fillId="0" borderId="10" xfId="0" applyNumberFormat="1" applyFont="1" applyBorder="1" applyAlignment="1" applyProtection="1">
      <alignment horizontal="right" vertical="center"/>
    </xf>
    <xf numFmtId="186" fontId="13" fillId="0" borderId="68" xfId="0" applyNumberFormat="1" applyFont="1" applyBorder="1" applyAlignment="1" applyProtection="1">
      <alignment horizontal="right" vertical="center"/>
    </xf>
    <xf numFmtId="186" fontId="13" fillId="0" borderId="11" xfId="0" applyNumberFormat="1" applyFont="1" applyBorder="1" applyAlignment="1" applyProtection="1">
      <alignment horizontal="right" vertical="center"/>
    </xf>
    <xf numFmtId="0" fontId="13" fillId="0" borderId="8" xfId="0" applyFont="1" applyBorder="1" applyAlignment="1" applyProtection="1">
      <alignment horizontal="center" vertical="center" shrinkToFit="1"/>
    </xf>
    <xf numFmtId="0" fontId="13" fillId="0" borderId="1" xfId="0" applyFont="1" applyBorder="1" applyAlignment="1" applyProtection="1">
      <alignment horizontal="center" vertical="center" shrinkToFit="1"/>
    </xf>
    <xf numFmtId="185" fontId="13" fillId="5" borderId="80" xfId="0" applyNumberFormat="1" applyFont="1" applyFill="1" applyBorder="1" applyAlignment="1" applyProtection="1">
      <alignment horizontal="center" vertical="center"/>
      <protection locked="0"/>
    </xf>
    <xf numFmtId="185" fontId="13" fillId="5" borderId="84" xfId="0" applyNumberFormat="1" applyFont="1" applyFill="1" applyBorder="1" applyAlignment="1" applyProtection="1">
      <alignment horizontal="center" vertical="center"/>
      <protection locked="0"/>
    </xf>
    <xf numFmtId="182" fontId="13" fillId="0" borderId="81" xfId="0" applyNumberFormat="1" applyFont="1" applyFill="1" applyBorder="1" applyAlignment="1" applyProtection="1">
      <alignment horizontal="center" vertical="center" wrapText="1"/>
    </xf>
    <xf numFmtId="182" fontId="13" fillId="0" borderId="53" xfId="0" applyNumberFormat="1" applyFont="1" applyFill="1" applyBorder="1" applyAlignment="1" applyProtection="1">
      <alignment horizontal="center" vertical="center"/>
    </xf>
    <xf numFmtId="185" fontId="13" fillId="5" borderId="33" xfId="0" applyNumberFormat="1" applyFont="1" applyFill="1" applyBorder="1" applyAlignment="1" applyProtection="1">
      <alignment horizontal="center" vertical="center"/>
      <protection locked="0"/>
    </xf>
    <xf numFmtId="185" fontId="13" fillId="5" borderId="32" xfId="0" applyNumberFormat="1" applyFont="1" applyFill="1" applyBorder="1" applyAlignment="1" applyProtection="1">
      <alignment horizontal="center" vertical="center"/>
      <protection locked="0"/>
    </xf>
    <xf numFmtId="180" fontId="13" fillId="5" borderId="78" xfId="0" applyNumberFormat="1" applyFont="1" applyFill="1" applyBorder="1" applyAlignment="1" applyProtection="1">
      <alignment horizontal="center" vertical="center"/>
      <protection locked="0"/>
    </xf>
    <xf numFmtId="180" fontId="13" fillId="5" borderId="79" xfId="0" applyNumberFormat="1" applyFont="1" applyFill="1" applyBorder="1" applyAlignment="1" applyProtection="1">
      <alignment horizontal="center" vertical="center"/>
      <protection locked="0"/>
    </xf>
    <xf numFmtId="0" fontId="16" fillId="0" borderId="0" xfId="0" applyFont="1" applyBorder="1" applyAlignment="1" applyProtection="1">
      <alignment vertical="center" wrapText="1"/>
    </xf>
    <xf numFmtId="0" fontId="16"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180" fontId="13" fillId="5" borderId="85" xfId="0" applyNumberFormat="1" applyFont="1" applyFill="1" applyBorder="1" applyAlignment="1" applyProtection="1">
      <alignment horizontal="center" vertical="center"/>
      <protection locked="0"/>
    </xf>
    <xf numFmtId="180" fontId="13" fillId="5" borderId="42" xfId="0" applyNumberFormat="1" applyFont="1" applyFill="1" applyBorder="1" applyAlignment="1" applyProtection="1">
      <alignment horizontal="center" vertical="center"/>
      <protection locked="0"/>
    </xf>
    <xf numFmtId="183" fontId="13" fillId="5" borderId="89" xfId="0" applyNumberFormat="1" applyFont="1" applyFill="1" applyBorder="1" applyAlignment="1" applyProtection="1">
      <alignment horizontal="center" vertical="center"/>
      <protection locked="0"/>
    </xf>
    <xf numFmtId="183" fontId="13" fillId="5" borderId="90" xfId="0" applyNumberFormat="1" applyFont="1" applyFill="1" applyBorder="1" applyAlignment="1" applyProtection="1">
      <alignment horizontal="center" vertical="center"/>
      <protection locked="0"/>
    </xf>
    <xf numFmtId="185" fontId="13" fillId="5" borderId="86" xfId="0" applyNumberFormat="1" applyFont="1" applyFill="1" applyBorder="1" applyAlignment="1" applyProtection="1">
      <alignment horizontal="center" vertical="center"/>
      <protection locked="0"/>
    </xf>
    <xf numFmtId="182" fontId="13" fillId="0" borderId="43" xfId="0" applyNumberFormat="1" applyFont="1" applyFill="1" applyBorder="1" applyAlignment="1" applyProtection="1">
      <alignment horizontal="center" vertical="center" wrapText="1"/>
    </xf>
    <xf numFmtId="180" fontId="13" fillId="5" borderId="87" xfId="0" applyNumberFormat="1" applyFont="1" applyFill="1" applyBorder="1" applyAlignment="1" applyProtection="1">
      <alignment horizontal="center" vertical="center"/>
      <protection locked="0"/>
    </xf>
    <xf numFmtId="180" fontId="13" fillId="5" borderId="88" xfId="0" applyNumberFormat="1" applyFont="1" applyFill="1" applyBorder="1" applyAlignment="1" applyProtection="1">
      <alignment horizontal="center" vertical="center"/>
      <protection locked="0"/>
    </xf>
    <xf numFmtId="185" fontId="13" fillId="5" borderId="91" xfId="0" applyNumberFormat="1" applyFont="1" applyFill="1" applyBorder="1" applyAlignment="1" applyProtection="1">
      <alignment horizontal="center" vertical="center"/>
      <protection locked="0"/>
    </xf>
    <xf numFmtId="0" fontId="29" fillId="5" borderId="7" xfId="0" applyFont="1" applyFill="1" applyBorder="1" applyAlignment="1" applyProtection="1">
      <alignment horizontal="left" vertical="center" wrapText="1"/>
      <protection locked="0"/>
    </xf>
    <xf numFmtId="0" fontId="29" fillId="5" borderId="0" xfId="0" applyFont="1" applyFill="1" applyBorder="1" applyAlignment="1" applyProtection="1">
      <alignment horizontal="left" vertical="center" wrapText="1"/>
      <protection locked="0"/>
    </xf>
    <xf numFmtId="0" fontId="29" fillId="5" borderId="10" xfId="0" applyFont="1" applyFill="1" applyBorder="1" applyAlignment="1" applyProtection="1">
      <alignment horizontal="left" vertical="center" wrapText="1"/>
      <protection locked="0"/>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68" xfId="0" applyFont="1" applyFill="1" applyBorder="1" applyAlignment="1" applyProtection="1">
      <alignment horizontal="center" vertical="center" wrapText="1"/>
      <protection locked="0"/>
    </xf>
    <xf numFmtId="0" fontId="13" fillId="5" borderId="21" xfId="0" applyFont="1" applyFill="1" applyBorder="1" applyAlignment="1" applyProtection="1">
      <alignment horizontal="center" vertical="center" wrapText="1"/>
      <protection locked="0"/>
    </xf>
    <xf numFmtId="0" fontId="13" fillId="0" borderId="4" xfId="0" applyFont="1" applyBorder="1" applyAlignment="1" applyProtection="1">
      <alignment horizontal="left" vertical="center"/>
    </xf>
    <xf numFmtId="0" fontId="13" fillId="0" borderId="5" xfId="0" applyFont="1" applyBorder="1" applyAlignment="1" applyProtection="1">
      <alignment horizontal="left" vertical="center"/>
    </xf>
    <xf numFmtId="0" fontId="13" fillId="0" borderId="6" xfId="0" applyFont="1" applyBorder="1" applyAlignment="1" applyProtection="1">
      <alignment horizontal="left" vertical="center"/>
    </xf>
    <xf numFmtId="0" fontId="29" fillId="0" borderId="8" xfId="0" applyFont="1" applyFill="1" applyBorder="1" applyAlignment="1" applyProtection="1">
      <alignment horizontal="left" shrinkToFit="1"/>
    </xf>
    <xf numFmtId="0" fontId="29" fillId="0" borderId="2" xfId="0" applyFont="1" applyFill="1" applyBorder="1" applyAlignment="1" applyProtection="1">
      <alignment horizontal="left" shrinkToFit="1"/>
    </xf>
    <xf numFmtId="0" fontId="29" fillId="0" borderId="11" xfId="0" applyFont="1" applyFill="1" applyBorder="1" applyAlignment="1" applyProtection="1">
      <alignment horizontal="left" shrinkToFit="1"/>
    </xf>
    <xf numFmtId="0" fontId="5" fillId="0" borderId="0" xfId="0" applyFont="1" applyFill="1" applyBorder="1" applyAlignment="1" applyProtection="1">
      <alignment horizontal="left" vertical="center" wrapText="1"/>
    </xf>
    <xf numFmtId="0" fontId="25" fillId="0" borderId="2" xfId="0" applyFont="1" applyBorder="1" applyAlignment="1" applyProtection="1">
      <alignment horizontal="left" vertical="center" wrapText="1"/>
    </xf>
    <xf numFmtId="0" fontId="29" fillId="4" borderId="32" xfId="0" applyFont="1" applyFill="1" applyBorder="1" applyAlignment="1" applyProtection="1">
      <alignment horizontal="center" vertical="center"/>
    </xf>
    <xf numFmtId="186" fontId="16" fillId="5" borderId="32" xfId="0" applyNumberFormat="1" applyFont="1" applyFill="1" applyBorder="1" applyAlignment="1" applyProtection="1">
      <alignment horizontal="right" vertical="center"/>
      <protection locked="0"/>
    </xf>
    <xf numFmtId="0" fontId="29" fillId="4" borderId="32" xfId="0" applyFont="1" applyFill="1" applyBorder="1" applyAlignment="1" applyProtection="1">
      <alignment horizontal="center" vertical="center" wrapText="1"/>
    </xf>
    <xf numFmtId="186" fontId="16" fillId="0" borderId="7" xfId="0" applyNumberFormat="1"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92" xfId="0" applyFont="1" applyBorder="1" applyAlignment="1" applyProtection="1">
      <alignment horizontal="center" vertical="center"/>
    </xf>
    <xf numFmtId="0" fontId="13" fillId="0" borderId="65" xfId="0" applyFont="1" applyBorder="1" applyAlignment="1" applyProtection="1">
      <alignment horizontal="center" vertical="center"/>
    </xf>
    <xf numFmtId="186" fontId="13" fillId="0" borderId="16" xfId="0" applyNumberFormat="1" applyFont="1" applyBorder="1" applyAlignment="1" applyProtection="1">
      <alignment horizontal="right" vertical="center"/>
    </xf>
    <xf numFmtId="186" fontId="13" fillId="0" borderId="20" xfId="0" applyNumberFormat="1" applyFont="1" applyBorder="1" applyAlignment="1" applyProtection="1">
      <alignment horizontal="right" vertical="center"/>
    </xf>
    <xf numFmtId="186" fontId="13" fillId="0" borderId="34" xfId="0" applyNumberFormat="1" applyFont="1" applyBorder="1" applyAlignment="1" applyProtection="1">
      <alignment horizontal="right" vertical="center"/>
    </xf>
    <xf numFmtId="186" fontId="13" fillId="0" borderId="35" xfId="0" applyNumberFormat="1" applyFont="1" applyBorder="1" applyAlignment="1" applyProtection="1">
      <alignment horizontal="right" vertical="center"/>
    </xf>
    <xf numFmtId="0" fontId="13" fillId="0" borderId="57" xfId="0" applyFont="1" applyBorder="1" applyAlignment="1" applyProtection="1">
      <alignment horizontal="left" vertical="center" wrapText="1"/>
    </xf>
    <xf numFmtId="0" fontId="13" fillId="0" borderId="58" xfId="0" applyFont="1" applyBorder="1" applyAlignment="1" applyProtection="1">
      <alignment horizontal="left" vertical="center" wrapText="1"/>
    </xf>
    <xf numFmtId="0" fontId="13" fillId="0" borderId="59" xfId="0" applyFont="1" applyBorder="1" applyAlignment="1" applyProtection="1">
      <alignment horizontal="left" vertical="center" wrapText="1"/>
    </xf>
    <xf numFmtId="0" fontId="13" fillId="0" borderId="6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61" xfId="0" applyFont="1" applyBorder="1" applyAlignment="1" applyProtection="1">
      <alignment horizontal="left" vertical="center" wrapText="1"/>
    </xf>
    <xf numFmtId="0" fontId="13" fillId="0" borderId="62" xfId="0" applyFont="1" applyBorder="1" applyAlignment="1" applyProtection="1">
      <alignment horizontal="left" vertical="center" wrapText="1"/>
    </xf>
    <xf numFmtId="0" fontId="13" fillId="0" borderId="63" xfId="0" applyFont="1" applyBorder="1" applyAlignment="1" applyProtection="1">
      <alignment horizontal="left" vertical="center" wrapText="1"/>
    </xf>
    <xf numFmtId="0" fontId="13" fillId="0" borderId="64" xfId="0" applyFont="1" applyBorder="1" applyAlignment="1" applyProtection="1">
      <alignment horizontal="left" vertical="center" wrapText="1"/>
    </xf>
    <xf numFmtId="0" fontId="26" fillId="4" borderId="45" xfId="0" applyFont="1" applyFill="1" applyBorder="1" applyAlignment="1" applyProtection="1">
      <alignment horizontal="left" vertical="center" shrinkToFit="1"/>
    </xf>
    <xf numFmtId="0" fontId="26" fillId="4" borderId="95" xfId="0" applyFont="1" applyFill="1" applyBorder="1" applyAlignment="1" applyProtection="1">
      <alignment horizontal="left" vertical="center" shrinkToFit="1"/>
    </xf>
    <xf numFmtId="0" fontId="26" fillId="4" borderId="46" xfId="0" applyFont="1" applyFill="1" applyBorder="1" applyAlignment="1" applyProtection="1">
      <alignment horizontal="left" vertical="center" shrinkToFit="1"/>
    </xf>
    <xf numFmtId="0" fontId="16" fillId="0" borderId="96" xfId="0" applyFont="1" applyBorder="1" applyAlignment="1" applyProtection="1">
      <alignment horizontal="center" vertical="center" wrapText="1"/>
    </xf>
    <xf numFmtId="0" fontId="16" fillId="0" borderId="93" xfId="0" applyFont="1" applyBorder="1" applyAlignment="1" applyProtection="1">
      <alignment horizontal="center" vertical="center" wrapText="1"/>
    </xf>
    <xf numFmtId="0" fontId="16" fillId="0" borderId="94" xfId="0" applyFont="1" applyBorder="1" applyAlignment="1" applyProtection="1">
      <alignment horizontal="center" vertical="center" wrapText="1"/>
    </xf>
    <xf numFmtId="0" fontId="16" fillId="0" borderId="92" xfId="0" applyFont="1" applyBorder="1" applyAlignment="1" applyProtection="1">
      <alignment horizontal="center" vertical="center" wrapText="1"/>
    </xf>
    <xf numFmtId="0" fontId="16" fillId="0" borderId="65" xfId="0" applyFont="1" applyBorder="1" applyAlignment="1" applyProtection="1">
      <alignment horizontal="center" vertical="center" wrapText="1"/>
    </xf>
    <xf numFmtId="0" fontId="16" fillId="0" borderId="97" xfId="0" applyFont="1" applyBorder="1" applyAlignment="1" applyProtection="1">
      <alignment horizontal="center" vertical="center" wrapText="1"/>
    </xf>
    <xf numFmtId="186" fontId="13" fillId="5" borderId="93" xfId="0" applyNumberFormat="1" applyFont="1" applyFill="1" applyBorder="1" applyAlignment="1" applyProtection="1">
      <alignment horizontal="right" vertical="center"/>
      <protection locked="0"/>
    </xf>
    <xf numFmtId="186" fontId="13" fillId="5" borderId="94" xfId="0" applyNumberFormat="1" applyFont="1" applyFill="1" applyBorder="1" applyAlignment="1" applyProtection="1">
      <alignment horizontal="right" vertical="center"/>
      <protection locked="0"/>
    </xf>
    <xf numFmtId="186" fontId="13" fillId="5" borderId="65" xfId="0" applyNumberFormat="1" applyFont="1" applyFill="1" applyBorder="1" applyAlignment="1" applyProtection="1">
      <alignment horizontal="right" vertical="center"/>
      <protection locked="0"/>
    </xf>
    <xf numFmtId="186" fontId="13" fillId="5" borderId="97" xfId="0" applyNumberFormat="1" applyFont="1" applyFill="1" applyBorder="1" applyAlignment="1" applyProtection="1">
      <alignment horizontal="right" vertical="center"/>
      <protection locked="0"/>
    </xf>
    <xf numFmtId="0" fontId="8" fillId="4" borderId="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76" xfId="0" applyFont="1" applyFill="1" applyBorder="1" applyAlignment="1" applyProtection="1">
      <alignment horizontal="left" vertical="center" shrinkToFit="1"/>
    </xf>
    <xf numFmtId="0" fontId="8" fillId="4" borderId="41" xfId="0" applyFont="1" applyFill="1" applyBorder="1" applyAlignment="1" applyProtection="1">
      <alignment horizontal="left" vertical="center" shrinkToFit="1"/>
    </xf>
    <xf numFmtId="0" fontId="8" fillId="4" borderId="77" xfId="0" applyFont="1" applyFill="1" applyBorder="1" applyAlignment="1" applyProtection="1">
      <alignment horizontal="left" vertical="center" shrinkToFit="1"/>
    </xf>
    <xf numFmtId="0" fontId="16" fillId="0" borderId="0" xfId="0" applyFont="1" applyBorder="1" applyAlignment="1" applyProtection="1">
      <alignment vertical="center" shrinkToFit="1"/>
    </xf>
    <xf numFmtId="182" fontId="13" fillId="0" borderId="4" xfId="0" applyNumberFormat="1" applyFont="1" applyFill="1" applyBorder="1" applyAlignment="1" applyProtection="1">
      <alignment horizontal="center" vertical="center"/>
    </xf>
    <xf numFmtId="182" fontId="13" fillId="0" borderId="6" xfId="0" applyNumberFormat="1" applyFont="1" applyFill="1" applyBorder="1" applyAlignment="1" applyProtection="1">
      <alignment horizontal="center" vertical="center"/>
    </xf>
    <xf numFmtId="0" fontId="13" fillId="5" borderId="67" xfId="0" applyFont="1" applyFill="1" applyBorder="1" applyAlignment="1" applyProtection="1">
      <alignment horizontal="center" vertical="center" wrapText="1"/>
      <protection locked="0"/>
    </xf>
    <xf numFmtId="0" fontId="13" fillId="5" borderId="56" xfId="0" applyFont="1" applyFill="1" applyBorder="1" applyAlignment="1" applyProtection="1">
      <alignment horizontal="center" vertical="center" wrapText="1"/>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0" borderId="65" xfId="0" applyFont="1" applyFill="1" applyBorder="1" applyAlignment="1" applyProtection="1">
      <alignment horizontal="left" vertical="center"/>
    </xf>
    <xf numFmtId="0" fontId="13" fillId="0" borderId="97" xfId="0" applyFont="1" applyFill="1" applyBorder="1" applyAlignment="1" applyProtection="1">
      <alignment horizontal="left" vertical="center"/>
    </xf>
    <xf numFmtId="182" fontId="13" fillId="0" borderId="54" xfId="0" applyNumberFormat="1" applyFont="1" applyFill="1" applyBorder="1" applyAlignment="1" applyProtection="1">
      <alignment horizontal="center" vertical="center" wrapText="1"/>
    </xf>
    <xf numFmtId="182" fontId="13" fillId="0" borderId="66" xfId="0" applyNumberFormat="1" applyFont="1" applyFill="1" applyBorder="1" applyAlignment="1" applyProtection="1">
      <alignment horizontal="center" vertical="center"/>
    </xf>
    <xf numFmtId="182" fontId="13" fillId="0" borderId="73" xfId="0" applyNumberFormat="1" applyFont="1" applyFill="1" applyBorder="1" applyAlignment="1" applyProtection="1">
      <alignment horizontal="center" vertical="center"/>
    </xf>
    <xf numFmtId="0" fontId="13" fillId="5" borderId="16" xfId="0" applyFont="1" applyFill="1" applyBorder="1" applyAlignment="1" applyProtection="1">
      <alignment horizontal="center" vertical="center" wrapText="1"/>
      <protection locked="0"/>
    </xf>
    <xf numFmtId="0" fontId="13" fillId="5" borderId="20"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distributed" vertical="center" justifyLastLine="1"/>
    </xf>
    <xf numFmtId="0" fontId="13" fillId="6" borderId="37" xfId="0" applyFont="1" applyFill="1" applyBorder="1" applyAlignment="1" applyProtection="1">
      <alignment horizontal="distributed" vertical="center" justifyLastLine="1"/>
    </xf>
    <xf numFmtId="0" fontId="13" fillId="6" borderId="38" xfId="0" applyFont="1" applyFill="1" applyBorder="1" applyAlignment="1" applyProtection="1">
      <alignment horizontal="distributed" vertical="center" justifyLastLine="1"/>
    </xf>
    <xf numFmtId="0" fontId="33" fillId="0" borderId="0"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13" fillId="0" borderId="2" xfId="0" applyFont="1" applyBorder="1" applyAlignment="1" applyProtection="1">
      <alignment horizontal="center" vertical="center"/>
    </xf>
    <xf numFmtId="178" fontId="13" fillId="0" borderId="2" xfId="0" applyNumberFormat="1" applyFont="1" applyFill="1" applyBorder="1" applyAlignment="1" applyProtection="1">
      <alignment horizontal="right" vertical="center"/>
    </xf>
    <xf numFmtId="0" fontId="13" fillId="0" borderId="102" xfId="0" applyFont="1" applyBorder="1" applyAlignment="1" applyProtection="1">
      <alignment horizontal="left"/>
    </xf>
    <xf numFmtId="0" fontId="13" fillId="0" borderId="2" xfId="0" applyFont="1" applyFill="1" applyBorder="1" applyAlignment="1" applyProtection="1">
      <alignment horizontal="center" wrapText="1"/>
    </xf>
    <xf numFmtId="0" fontId="13" fillId="0" borderId="2" xfId="0" applyFont="1" applyFill="1" applyBorder="1" applyAlignment="1" applyProtection="1">
      <alignment horizontal="left" wrapText="1"/>
    </xf>
    <xf numFmtId="0" fontId="13" fillId="0" borderId="0" xfId="0" applyFont="1" applyBorder="1" applyAlignment="1" applyProtection="1">
      <alignment horizontal="right"/>
    </xf>
    <xf numFmtId="0" fontId="13" fillId="0" borderId="2" xfId="0" applyFont="1" applyFill="1" applyBorder="1" applyAlignment="1" applyProtection="1">
      <alignment horizontal="right" wrapText="1"/>
    </xf>
    <xf numFmtId="0" fontId="13" fillId="0" borderId="21" xfId="0" applyFont="1" applyFill="1" applyBorder="1" applyAlignment="1" applyProtection="1">
      <alignment horizontal="right" wrapText="1"/>
    </xf>
    <xf numFmtId="0" fontId="13" fillId="0" borderId="2" xfId="0" applyFont="1" applyFill="1" applyBorder="1" applyAlignment="1" applyProtection="1">
      <alignment horizontal="left"/>
    </xf>
    <xf numFmtId="0" fontId="13" fillId="0" borderId="2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102" xfId="0" applyFont="1" applyBorder="1" applyAlignment="1" applyProtection="1">
      <alignment horizontal="left" shrinkToFit="1"/>
    </xf>
    <xf numFmtId="0" fontId="13" fillId="0" borderId="2" xfId="0" applyFont="1" applyFill="1" applyBorder="1" applyAlignment="1" applyProtection="1">
      <alignment horizontal="center"/>
    </xf>
    <xf numFmtId="0" fontId="13" fillId="0" borderId="2" xfId="0" applyFont="1" applyBorder="1" applyAlignment="1" applyProtection="1">
      <alignment horizontal="left"/>
    </xf>
    <xf numFmtId="181" fontId="13" fillId="0" borderId="3" xfId="0" applyNumberFormat="1" applyFont="1" applyFill="1" applyBorder="1" applyAlignment="1" applyProtection="1">
      <alignment horizontal="center"/>
    </xf>
    <xf numFmtId="180" fontId="0" fillId="0" borderId="2" xfId="0" applyNumberFormat="1" applyFont="1" applyFill="1" applyBorder="1" applyAlignment="1" applyProtection="1">
      <alignment horizontal="center"/>
    </xf>
    <xf numFmtId="180" fontId="13" fillId="0" borderId="2" xfId="0" applyNumberFormat="1" applyFont="1" applyFill="1" applyBorder="1" applyAlignment="1" applyProtection="1">
      <alignment horizontal="center"/>
    </xf>
    <xf numFmtId="180" fontId="13" fillId="0" borderId="21" xfId="0" applyNumberFormat="1" applyFont="1" applyFill="1" applyBorder="1" applyAlignment="1" applyProtection="1">
      <alignment horizontal="center"/>
    </xf>
    <xf numFmtId="0" fontId="0" fillId="0" borderId="65" xfId="0" applyFont="1" applyFill="1" applyBorder="1" applyAlignment="1" applyProtection="1">
      <alignment horizontal="left" vertical="center" wrapText="1"/>
    </xf>
    <xf numFmtId="0" fontId="0" fillId="0" borderId="97" xfId="0" applyFont="1" applyFill="1" applyBorder="1" applyAlignment="1" applyProtection="1">
      <alignment horizontal="left" vertical="center" wrapText="1"/>
    </xf>
    <xf numFmtId="0" fontId="0" fillId="0" borderId="49" xfId="0" applyFont="1" applyBorder="1" applyAlignment="1" applyProtection="1">
      <alignment horizontal="left" vertical="center" wrapText="1"/>
    </xf>
    <xf numFmtId="0" fontId="0" fillId="0" borderId="73"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7" xfId="0" applyFont="1" applyFill="1" applyBorder="1" applyAlignment="1" applyProtection="1">
      <alignment horizontal="left" wrapText="1"/>
    </xf>
    <xf numFmtId="0" fontId="0" fillId="0" borderId="0" xfId="0" applyFont="1" applyFill="1" applyBorder="1" applyAlignment="1" applyProtection="1">
      <alignment horizontal="left" wrapText="1"/>
    </xf>
    <xf numFmtId="0" fontId="0" fillId="0" borderId="10" xfId="0" applyFont="1" applyFill="1" applyBorder="1" applyAlignment="1" applyProtection="1">
      <alignment horizontal="left" wrapText="1"/>
    </xf>
    <xf numFmtId="0" fontId="0" fillId="5" borderId="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180" fontId="0" fillId="0" borderId="7" xfId="0" applyNumberFormat="1" applyFont="1" applyFill="1" applyBorder="1" applyAlignment="1" applyProtection="1">
      <alignment horizontal="left" wrapText="1"/>
    </xf>
    <xf numFmtId="180" fontId="0" fillId="0" borderId="0" xfId="0" applyNumberFormat="1" applyFont="1" applyFill="1" applyBorder="1" applyAlignment="1" applyProtection="1">
      <alignment horizontal="left" wrapText="1"/>
    </xf>
    <xf numFmtId="180" fontId="0" fillId="0" borderId="10" xfId="0" applyNumberFormat="1" applyFont="1" applyFill="1" applyBorder="1" applyAlignment="1" applyProtection="1">
      <alignment horizontal="left" wrapText="1"/>
    </xf>
    <xf numFmtId="180" fontId="0" fillId="5" borderId="7" xfId="0" applyNumberFormat="1" applyFont="1" applyFill="1" applyBorder="1" applyAlignment="1" applyProtection="1">
      <alignment horizontal="left" vertical="center" wrapText="1"/>
      <protection locked="0"/>
    </xf>
    <xf numFmtId="180" fontId="0" fillId="5" borderId="0" xfId="0" applyNumberFormat="1" applyFont="1" applyFill="1" applyBorder="1" applyAlignment="1" applyProtection="1">
      <alignment horizontal="left" vertical="center" wrapText="1"/>
      <protection locked="0"/>
    </xf>
    <xf numFmtId="180" fontId="0" fillId="5" borderId="10" xfId="0" applyNumberFormat="1" applyFont="1" applyFill="1" applyBorder="1" applyAlignment="1" applyProtection="1">
      <alignment horizontal="left" vertical="center" wrapText="1"/>
      <protection locked="0"/>
    </xf>
    <xf numFmtId="180" fontId="46" fillId="0" borderId="8" xfId="0" applyNumberFormat="1" applyFont="1" applyFill="1" applyBorder="1" applyAlignment="1" applyProtection="1">
      <alignment horizontal="left" wrapText="1"/>
    </xf>
    <xf numFmtId="180" fontId="46" fillId="0" borderId="2" xfId="0" applyNumberFormat="1" applyFont="1" applyFill="1" applyBorder="1" applyAlignment="1" applyProtection="1">
      <alignment horizontal="left" wrapText="1"/>
    </xf>
    <xf numFmtId="180" fontId="46" fillId="0" borderId="11" xfId="0" applyNumberFormat="1" applyFont="1" applyFill="1" applyBorder="1" applyAlignment="1" applyProtection="1">
      <alignment horizontal="left" wrapText="1"/>
    </xf>
    <xf numFmtId="0" fontId="0" fillId="4" borderId="36" xfId="0" applyFont="1" applyFill="1" applyBorder="1" applyAlignment="1" applyProtection="1">
      <alignment horizontal="distributed" vertical="center" justifyLastLine="1"/>
    </xf>
    <xf numFmtId="0" fontId="0" fillId="4" borderId="37" xfId="0" applyFont="1" applyFill="1" applyBorder="1" applyAlignment="1" applyProtection="1">
      <alignment horizontal="distributed" vertical="center" justifyLastLine="1"/>
    </xf>
    <xf numFmtId="0" fontId="0" fillId="4" borderId="38" xfId="0" applyFont="1" applyFill="1" applyBorder="1" applyAlignment="1" applyProtection="1">
      <alignment horizontal="distributed" vertical="center" justifyLastLine="1"/>
    </xf>
    <xf numFmtId="0" fontId="0" fillId="0" borderId="19" xfId="0" applyFont="1" applyBorder="1" applyAlignment="1" applyProtection="1">
      <alignment horizontal="center" vertical="center"/>
    </xf>
    <xf numFmtId="0" fontId="0" fillId="0" borderId="20"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21" xfId="0" applyFont="1" applyBorder="1" applyAlignment="1" applyProtection="1">
      <alignment horizontal="center" vertical="center"/>
    </xf>
    <xf numFmtId="182" fontId="0" fillId="0" borderId="17" xfId="0" applyNumberFormat="1" applyFont="1" applyBorder="1" applyAlignment="1" applyProtection="1">
      <alignment horizontal="right" vertical="center"/>
    </xf>
    <xf numFmtId="182" fontId="0" fillId="0" borderId="20" xfId="0" applyNumberFormat="1" applyFont="1" applyBorder="1" applyAlignment="1" applyProtection="1">
      <alignment horizontal="right" vertical="center"/>
    </xf>
    <xf numFmtId="182" fontId="0" fillId="0" borderId="22" xfId="0" applyNumberFormat="1" applyFont="1" applyBorder="1" applyAlignment="1" applyProtection="1">
      <alignment horizontal="right" vertical="center"/>
    </xf>
    <xf numFmtId="182" fontId="0" fillId="0" borderId="35" xfId="0" applyNumberFormat="1" applyFont="1" applyBorder="1" applyAlignment="1" applyProtection="1">
      <alignment horizontal="right" vertical="center"/>
    </xf>
    <xf numFmtId="180" fontId="48" fillId="0" borderId="57" xfId="0" applyNumberFormat="1" applyFont="1" applyBorder="1" applyAlignment="1" applyProtection="1">
      <alignment horizontal="left" vertical="center" wrapText="1"/>
    </xf>
    <xf numFmtId="180" fontId="48" fillId="0" borderId="58" xfId="0" applyNumberFormat="1" applyFont="1" applyBorder="1" applyAlignment="1" applyProtection="1">
      <alignment horizontal="left" vertical="center" wrapText="1"/>
    </xf>
    <xf numFmtId="180" fontId="48" fillId="0" borderId="59" xfId="0" applyNumberFormat="1" applyFont="1" applyBorder="1" applyAlignment="1" applyProtection="1">
      <alignment horizontal="left" vertical="center" wrapText="1"/>
    </xf>
    <xf numFmtId="180" fontId="48" fillId="0" borderId="60" xfId="0" applyNumberFormat="1" applyFont="1" applyBorder="1" applyAlignment="1" applyProtection="1">
      <alignment horizontal="left" vertical="center" wrapText="1"/>
    </xf>
    <xf numFmtId="180" fontId="48" fillId="0" borderId="0" xfId="0" applyNumberFormat="1" applyFont="1" applyBorder="1" applyAlignment="1" applyProtection="1">
      <alignment horizontal="left" vertical="center" wrapText="1"/>
    </xf>
    <xf numFmtId="180" fontId="48" fillId="0" borderId="61" xfId="0" applyNumberFormat="1" applyFont="1" applyBorder="1" applyAlignment="1" applyProtection="1">
      <alignment horizontal="left" vertical="center" wrapText="1"/>
    </xf>
    <xf numFmtId="180" fontId="48" fillId="0" borderId="62" xfId="0" applyNumberFormat="1" applyFont="1" applyBorder="1" applyAlignment="1" applyProtection="1">
      <alignment horizontal="left" vertical="center" wrapText="1"/>
    </xf>
    <xf numFmtId="180" fontId="48" fillId="0" borderId="63" xfId="0" applyNumberFormat="1" applyFont="1" applyBorder="1" applyAlignment="1" applyProtection="1">
      <alignment horizontal="left" vertical="center" wrapText="1"/>
    </xf>
    <xf numFmtId="180" fontId="48" fillId="0" borderId="64" xfId="0" applyNumberFormat="1" applyFont="1" applyBorder="1" applyAlignment="1" applyProtection="1">
      <alignment horizontal="left" vertical="center" wrapText="1"/>
    </xf>
    <xf numFmtId="0" fontId="0" fillId="0" borderId="92" xfId="0" applyFont="1" applyBorder="1" applyAlignment="1" applyProtection="1">
      <alignment horizontal="center" vertical="center"/>
    </xf>
    <xf numFmtId="0" fontId="0" fillId="0" borderId="97" xfId="0" applyFont="1" applyBorder="1" applyAlignment="1" applyProtection="1">
      <alignment horizontal="center" vertical="center"/>
    </xf>
    <xf numFmtId="182" fontId="0" fillId="5" borderId="65" xfId="0" applyNumberFormat="1" applyFont="1" applyFill="1" applyBorder="1" applyAlignment="1" applyProtection="1">
      <alignment horizontal="right" vertical="center"/>
      <protection locked="0"/>
    </xf>
    <xf numFmtId="182" fontId="0" fillId="5" borderId="97" xfId="0" applyNumberFormat="1" applyFont="1" applyFill="1" applyBorder="1" applyAlignment="1" applyProtection="1">
      <alignment horizontal="right" vertical="center"/>
      <protection locked="0"/>
    </xf>
    <xf numFmtId="0" fontId="0" fillId="0" borderId="98" xfId="0" applyFont="1" applyBorder="1" applyAlignment="1" applyProtection="1">
      <alignment horizontal="center" vertical="center"/>
    </xf>
    <xf numFmtId="0" fontId="0" fillId="0" borderId="100" xfId="0" applyFont="1" applyBorder="1" applyAlignment="1" applyProtection="1">
      <alignment horizontal="center" vertical="center"/>
    </xf>
    <xf numFmtId="180" fontId="0" fillId="5" borderId="24" xfId="0" applyNumberFormat="1" applyFont="1" applyFill="1" applyBorder="1" applyAlignment="1" applyProtection="1">
      <alignment horizontal="right" vertical="center" wrapText="1"/>
      <protection locked="0"/>
    </xf>
    <xf numFmtId="180" fontId="0" fillId="5" borderId="0" xfId="0" applyNumberFormat="1" applyFont="1" applyFill="1" applyBorder="1" applyAlignment="1" applyProtection="1">
      <alignment horizontal="right" vertical="center" wrapText="1"/>
      <protection locked="0"/>
    </xf>
    <xf numFmtId="180" fontId="0" fillId="5" borderId="10" xfId="0" applyNumberFormat="1" applyFont="1" applyFill="1" applyBorder="1" applyAlignment="1" applyProtection="1">
      <alignment horizontal="right" vertical="center" wrapText="1"/>
      <protection locked="0"/>
    </xf>
    <xf numFmtId="180" fontId="0" fillId="5" borderId="4" xfId="0" applyNumberFormat="1" applyFont="1" applyFill="1" applyBorder="1" applyAlignment="1" applyProtection="1">
      <alignment horizontal="left" vertical="center" wrapText="1"/>
      <protection locked="0"/>
    </xf>
    <xf numFmtId="180" fontId="0" fillId="5" borderId="5" xfId="0" applyNumberFormat="1" applyFont="1" applyFill="1" applyBorder="1" applyAlignment="1" applyProtection="1">
      <alignment horizontal="left" vertical="center" wrapText="1"/>
      <protection locked="0"/>
    </xf>
    <xf numFmtId="180" fontId="0" fillId="5" borderId="6" xfId="0" applyNumberFormat="1" applyFont="1" applyFill="1" applyBorder="1" applyAlignment="1" applyProtection="1">
      <alignment horizontal="left" vertical="center" wrapText="1"/>
      <protection locked="0"/>
    </xf>
    <xf numFmtId="180" fontId="0" fillId="5" borderId="40" xfId="0" applyNumberFormat="1" applyFont="1" applyFill="1" applyBorder="1" applyAlignment="1" applyProtection="1">
      <alignment horizontal="left" vertical="center" wrapText="1"/>
      <protection locked="0"/>
    </xf>
    <xf numFmtId="180" fontId="0" fillId="5" borderId="22" xfId="0" applyNumberFormat="1" applyFont="1" applyFill="1" applyBorder="1" applyAlignment="1" applyProtection="1">
      <alignment horizontal="left" vertical="center" wrapText="1"/>
      <protection locked="0"/>
    </xf>
    <xf numFmtId="180" fontId="0" fillId="5" borderId="48" xfId="0" applyNumberFormat="1" applyFont="1" applyFill="1" applyBorder="1" applyAlignment="1" applyProtection="1">
      <alignment horizontal="left" vertical="center" wrapText="1"/>
      <protection locked="0"/>
    </xf>
    <xf numFmtId="180" fontId="0" fillId="5" borderId="4" xfId="0" applyNumberFormat="1" applyFont="1" applyFill="1" applyBorder="1" applyAlignment="1" applyProtection="1">
      <alignment horizontal="right" vertical="center" wrapText="1"/>
      <protection locked="0"/>
    </xf>
    <xf numFmtId="180" fontId="0" fillId="5" borderId="40" xfId="0" applyNumberFormat="1" applyFon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Font="1" applyBorder="1" applyAlignment="1" applyProtection="1">
      <alignment horizontal="right" vertical="center" shrinkToFit="1"/>
    </xf>
    <xf numFmtId="182" fontId="0" fillId="0" borderId="25" xfId="0" applyNumberFormat="1" applyFont="1" applyBorder="1" applyAlignment="1" applyProtection="1">
      <alignment horizontal="right" vertical="center" shrinkToFit="1"/>
    </xf>
    <xf numFmtId="182" fontId="0" fillId="0" borderId="40" xfId="0" applyNumberFormat="1" applyFont="1" applyBorder="1" applyAlignment="1" applyProtection="1">
      <alignment horizontal="right" vertical="center" shrinkToFit="1"/>
    </xf>
    <xf numFmtId="182" fontId="0" fillId="0" borderId="35" xfId="0" applyNumberFormat="1" applyFont="1" applyBorder="1" applyAlignment="1" applyProtection="1">
      <alignment horizontal="right" vertical="center" shrinkToFit="1"/>
    </xf>
    <xf numFmtId="183" fontId="0" fillId="5" borderId="34" xfId="0" applyNumberFormat="1" applyFont="1" applyFill="1" applyBorder="1" applyAlignment="1" applyProtection="1">
      <alignment horizontal="right" vertical="center" wrapText="1"/>
      <protection locked="0"/>
    </xf>
    <xf numFmtId="183" fontId="0" fillId="5" borderId="22" xfId="0" applyNumberFormat="1" applyFont="1" applyFill="1" applyBorder="1" applyAlignment="1" applyProtection="1">
      <alignment horizontal="right" vertical="center" wrapText="1"/>
      <protection locked="0"/>
    </xf>
    <xf numFmtId="183" fontId="0" fillId="5" borderId="48" xfId="0" applyNumberFormat="1" applyFont="1" applyFill="1" applyBorder="1" applyAlignment="1" applyProtection="1">
      <alignment horizontal="right" vertical="center" wrapText="1"/>
      <protection locked="0"/>
    </xf>
    <xf numFmtId="0" fontId="29" fillId="0" borderId="2" xfId="0" applyFont="1" applyBorder="1" applyAlignment="1" applyProtection="1">
      <alignment horizontal="left" vertical="center" wrapText="1"/>
    </xf>
    <xf numFmtId="0" fontId="16" fillId="4" borderId="32" xfId="0" applyFont="1" applyFill="1" applyBorder="1" applyAlignment="1" applyProtection="1">
      <alignment horizontal="center" vertical="center" wrapText="1"/>
    </xf>
    <xf numFmtId="182" fontId="16" fillId="5" borderId="32" xfId="0" applyNumberFormat="1" applyFont="1" applyFill="1" applyBorder="1" applyAlignment="1" applyProtection="1">
      <alignment horizontal="right" vertical="center"/>
      <protection locked="0"/>
    </xf>
    <xf numFmtId="38" fontId="0" fillId="5" borderId="22" xfId="1" applyFont="1" applyFill="1" applyBorder="1" applyAlignment="1" applyProtection="1">
      <alignment horizontal="left" vertical="center" wrapText="1"/>
      <protection locked="0"/>
    </xf>
    <xf numFmtId="38" fontId="0" fillId="5" borderId="48" xfId="1"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right" vertical="center" wrapText="1"/>
      <protection locked="0"/>
    </xf>
    <xf numFmtId="180" fontId="0" fillId="5" borderId="17" xfId="0" applyNumberFormat="1" applyFont="1" applyFill="1" applyBorder="1" applyAlignment="1" applyProtection="1">
      <alignment horizontal="right" vertical="center" wrapText="1"/>
      <protection locked="0"/>
    </xf>
    <xf numFmtId="180" fontId="0" fillId="5" borderId="18" xfId="0" applyNumberFormat="1" applyFont="1" applyFill="1" applyBorder="1" applyAlignment="1" applyProtection="1">
      <alignment horizontal="right" vertical="center" wrapText="1"/>
      <protection locked="0"/>
    </xf>
    <xf numFmtId="180" fontId="0" fillId="5" borderId="19" xfId="0" applyNumberFormat="1" applyFont="1" applyFill="1" applyBorder="1" applyAlignment="1" applyProtection="1">
      <alignment horizontal="left" vertical="center" wrapText="1"/>
      <protection locked="0"/>
    </xf>
    <xf numFmtId="180" fontId="0" fillId="5" borderId="17" xfId="0" applyNumberFormat="1" applyFont="1" applyFill="1" applyBorder="1" applyAlignment="1" applyProtection="1">
      <alignment horizontal="left" vertical="center" wrapText="1"/>
      <protection locked="0"/>
    </xf>
    <xf numFmtId="180" fontId="0" fillId="5" borderId="18" xfId="0" applyNumberFormat="1" applyFont="1" applyFill="1" applyBorder="1" applyAlignment="1" applyProtection="1">
      <alignment horizontal="left" vertical="center" wrapText="1"/>
      <protection locked="0"/>
    </xf>
    <xf numFmtId="180" fontId="0" fillId="5" borderId="8" xfId="0" applyNumberFormat="1" applyFont="1" applyFill="1" applyBorder="1" applyAlignment="1" applyProtection="1">
      <alignment horizontal="left" vertical="center" wrapText="1"/>
      <protection locked="0"/>
    </xf>
    <xf numFmtId="180" fontId="0" fillId="5" borderId="2" xfId="0" applyNumberFormat="1" applyFont="1" applyFill="1" applyBorder="1" applyAlignment="1" applyProtection="1">
      <alignment horizontal="left" vertical="center" wrapText="1"/>
      <protection locked="0"/>
    </xf>
    <xf numFmtId="180" fontId="0" fillId="5" borderId="11" xfId="0" applyNumberFormat="1" applyFont="1" applyFill="1" applyBorder="1" applyAlignment="1" applyProtection="1">
      <alignment horizontal="left" vertical="center" wrapText="1"/>
      <protection locked="0"/>
    </xf>
    <xf numFmtId="180" fontId="0" fillId="5" borderId="99" xfId="0" applyNumberFormat="1" applyFont="1" applyFill="1" applyBorder="1" applyAlignment="1" applyProtection="1">
      <alignment horizontal="right" vertical="center" wrapText="1"/>
      <protection locked="0"/>
    </xf>
    <xf numFmtId="180" fontId="0" fillId="5" borderId="33" xfId="0" applyNumberFormat="1" applyFont="1" applyFill="1" applyBorder="1" applyAlignment="1" applyProtection="1">
      <alignment horizontal="right" vertical="center" wrapText="1"/>
      <protection locked="0"/>
    </xf>
    <xf numFmtId="38" fontId="0" fillId="0" borderId="17" xfId="1" applyFont="1" applyFill="1" applyBorder="1" applyAlignment="1" applyProtection="1">
      <alignment horizontal="left" vertical="center" wrapText="1"/>
    </xf>
    <xf numFmtId="38" fontId="0" fillId="0" borderId="18" xfId="1" applyFont="1" applyFill="1" applyBorder="1" applyAlignment="1" applyProtection="1">
      <alignment horizontal="left" vertical="center" wrapText="1"/>
    </xf>
    <xf numFmtId="182" fontId="0" fillId="0" borderId="19" xfId="0" applyNumberFormat="1" applyFont="1" applyBorder="1" applyAlignment="1" applyProtection="1">
      <alignment horizontal="right" vertical="center" shrinkToFit="1"/>
    </xf>
    <xf numFmtId="182" fontId="0" fillId="0" borderId="20" xfId="0" applyNumberFormat="1" applyFont="1" applyBorder="1" applyAlignment="1" applyProtection="1">
      <alignment horizontal="right" vertical="center" shrinkToFit="1"/>
    </xf>
    <xf numFmtId="182" fontId="0" fillId="0" borderId="8" xfId="0" applyNumberFormat="1" applyFont="1" applyBorder="1" applyAlignment="1" applyProtection="1">
      <alignment horizontal="right" vertical="center" shrinkToFit="1"/>
    </xf>
    <xf numFmtId="182" fontId="0" fillId="0" borderId="21" xfId="0" applyNumberFormat="1" applyFont="1" applyBorder="1" applyAlignment="1" applyProtection="1">
      <alignment horizontal="right" vertical="center" shrinkToFit="1"/>
    </xf>
    <xf numFmtId="183" fontId="0" fillId="5" borderId="68" xfId="0" applyNumberFormat="1" applyFont="1" applyFill="1" applyBorder="1" applyAlignment="1" applyProtection="1">
      <alignment horizontal="right" vertical="center" wrapText="1"/>
      <protection locked="0"/>
    </xf>
    <xf numFmtId="183" fontId="0" fillId="5" borderId="2" xfId="0" applyNumberFormat="1" applyFont="1" applyFill="1" applyBorder="1" applyAlignment="1" applyProtection="1">
      <alignment horizontal="right" vertical="center" wrapText="1"/>
      <protection locked="0"/>
    </xf>
    <xf numFmtId="183" fontId="0" fillId="5" borderId="11" xfId="0" applyNumberFormat="1" applyFon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Font="1" applyBorder="1" applyAlignment="1" applyProtection="1">
      <alignment horizontal="left" vertical="center"/>
    </xf>
    <xf numFmtId="0" fontId="0" fillId="0" borderId="25" xfId="0" applyFont="1" applyBorder="1" applyAlignment="1" applyProtection="1">
      <alignment horizontal="left" vertical="center"/>
    </xf>
    <xf numFmtId="0" fontId="0" fillId="0" borderId="22" xfId="0" applyFont="1" applyBorder="1" applyAlignment="1" applyProtection="1">
      <alignment horizontal="left" vertical="center" wrapText="1"/>
    </xf>
    <xf numFmtId="0" fontId="0" fillId="0" borderId="35" xfId="0" applyFont="1" applyBorder="1" applyAlignment="1" applyProtection="1">
      <alignment horizontal="left" vertical="center" wrapText="1"/>
    </xf>
    <xf numFmtId="180" fontId="0" fillId="0" borderId="26" xfId="0" applyNumberFormat="1" applyFont="1" applyFill="1" applyBorder="1" applyAlignment="1" applyProtection="1">
      <alignment horizontal="center" vertical="center" wrapText="1"/>
    </xf>
    <xf numFmtId="180" fontId="0" fillId="0" borderId="23" xfId="0" applyNumberFormat="1" applyFont="1" applyFill="1" applyBorder="1" applyAlignment="1" applyProtection="1">
      <alignment horizontal="center" vertical="center" wrapText="1"/>
    </xf>
    <xf numFmtId="180" fontId="0" fillId="0" borderId="52" xfId="0" applyNumberFormat="1" applyFont="1" applyFill="1" applyBorder="1" applyAlignment="1" applyProtection="1">
      <alignment horizontal="center" vertical="center" wrapText="1"/>
    </xf>
    <xf numFmtId="180" fontId="0" fillId="0" borderId="26" xfId="0" applyNumberFormat="1" applyFont="1" applyBorder="1" applyAlignment="1" applyProtection="1">
      <alignment horizontal="center" vertical="center" wrapText="1"/>
    </xf>
    <xf numFmtId="180" fontId="0" fillId="0" borderId="23" xfId="0" applyNumberFormat="1" applyFont="1" applyBorder="1" applyAlignment="1" applyProtection="1">
      <alignment horizontal="center" vertical="center" wrapText="1"/>
    </xf>
    <xf numFmtId="180" fontId="0" fillId="0" borderId="52" xfId="0" applyNumberFormat="1"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23" xfId="0" applyFont="1" applyBorder="1" applyAlignment="1" applyProtection="1">
      <alignment horizontal="center" vertical="center" wrapText="1"/>
    </xf>
    <xf numFmtId="0" fontId="0" fillId="0" borderId="52" xfId="0" applyFont="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wrapText="1"/>
    </xf>
    <xf numFmtId="0" fontId="0" fillId="0" borderId="50"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wrapText="1"/>
    </xf>
    <xf numFmtId="0" fontId="26" fillId="0" borderId="0" xfId="0" applyFont="1" applyBorder="1" applyAlignment="1" applyProtection="1">
      <alignment horizontal="left" wrapText="1"/>
    </xf>
    <xf numFmtId="0" fontId="0" fillId="0" borderId="2" xfId="0" applyFont="1" applyFill="1" applyBorder="1" applyAlignment="1" applyProtection="1">
      <alignment horizontal="left"/>
    </xf>
    <xf numFmtId="181" fontId="0" fillId="0" borderId="2" xfId="0" applyNumberFormat="1" applyFont="1" applyFill="1" applyBorder="1" applyAlignment="1" applyProtection="1">
      <alignment horizontal="center"/>
    </xf>
    <xf numFmtId="0" fontId="0" fillId="0" borderId="2" xfId="0" applyFont="1" applyFill="1" applyBorder="1" applyAlignment="1" applyProtection="1">
      <alignment horizontal="left" wrapText="1"/>
    </xf>
    <xf numFmtId="0" fontId="0" fillId="0" borderId="0" xfId="0" applyFont="1" applyBorder="1" applyAlignment="1" applyProtection="1">
      <alignment horizontal="right" vertical="center"/>
    </xf>
    <xf numFmtId="0" fontId="0" fillId="0" borderId="16"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0" fillId="0" borderId="20" xfId="0" applyFont="1" applyBorder="1" applyAlignment="1" applyProtection="1">
      <alignment horizontal="left" vertical="center" wrapText="1"/>
    </xf>
    <xf numFmtId="0" fontId="26" fillId="0" borderId="16" xfId="0" applyFont="1" applyBorder="1" applyAlignment="1" applyProtection="1">
      <alignment horizontal="left" vertical="center"/>
    </xf>
    <xf numFmtId="0" fontId="26" fillId="0" borderId="17" xfId="0" applyFont="1" applyBorder="1" applyAlignment="1" applyProtection="1">
      <alignment horizontal="left" vertical="center"/>
    </xf>
    <xf numFmtId="0" fontId="0" fillId="0" borderId="24" xfId="0" applyFont="1" applyBorder="1" applyAlignment="1" applyProtection="1">
      <alignment horizontal="left" vertical="center" wrapText="1"/>
    </xf>
    <xf numFmtId="180" fontId="48" fillId="0" borderId="2" xfId="0" applyNumberFormat="1" applyFont="1" applyFill="1" applyBorder="1" applyAlignment="1" applyProtection="1">
      <alignment horizontal="right"/>
    </xf>
    <xf numFmtId="180" fontId="48" fillId="0" borderId="21" xfId="0" applyNumberFormat="1" applyFont="1" applyFill="1" applyBorder="1" applyAlignment="1" applyProtection="1">
      <alignment horizontal="right"/>
    </xf>
    <xf numFmtId="0" fontId="0" fillId="0" borderId="17" xfId="0" applyFont="1" applyFill="1" applyBorder="1" applyAlignment="1" applyProtection="1">
      <alignment horizontal="left"/>
    </xf>
    <xf numFmtId="0" fontId="0" fillId="0" borderId="2" xfId="0" applyFont="1" applyFill="1" applyBorder="1" applyAlignment="1" applyProtection="1">
      <alignment horizontal="center" shrinkToFit="1"/>
    </xf>
  </cellXfs>
  <cellStyles count="2">
    <cellStyle name="桁区切り" xfId="1" builtinId="6"/>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Radio" firstButton="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firstButton="1"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firstButton="1"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66675</xdr:rowOff>
        </xdr:from>
        <xdr:to>
          <xdr:col>12</xdr:col>
          <xdr:colOff>19050</xdr:colOff>
          <xdr:row>5</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66675</xdr:rowOff>
        </xdr:from>
        <xdr:to>
          <xdr:col>16</xdr:col>
          <xdr:colOff>19050</xdr:colOff>
          <xdr:row>5</xdr:row>
          <xdr:rowOff>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xdr:row>
          <xdr:rowOff>66675</xdr:rowOff>
        </xdr:from>
        <xdr:to>
          <xdr:col>36</xdr:col>
          <xdr:colOff>0</xdr:colOff>
          <xdr:row>5</xdr:row>
          <xdr:rowOff>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xdr:row>
          <xdr:rowOff>66675</xdr:rowOff>
        </xdr:from>
        <xdr:to>
          <xdr:col>40</xdr:col>
          <xdr:colOff>190500</xdr:colOff>
          <xdr:row>5</xdr:row>
          <xdr:rowOff>0</xdr:rowOff>
        </xdr:to>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16</xdr:row>
          <xdr:rowOff>19050</xdr:rowOff>
        </xdr:from>
        <xdr:to>
          <xdr:col>37</xdr:col>
          <xdr:colOff>19050</xdr:colOff>
          <xdr:row>16</xdr:row>
          <xdr:rowOff>228600</xdr:rowOff>
        </xdr:to>
        <xdr:sp macro="" textlink="">
          <xdr:nvSpPr>
            <xdr:cNvPr id="18439" name="Option Button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19050</xdr:rowOff>
        </xdr:from>
        <xdr:to>
          <xdr:col>42</xdr:col>
          <xdr:colOff>57150</xdr:colOff>
          <xdr:row>16</xdr:row>
          <xdr:rowOff>228600</xdr:rowOff>
        </xdr:to>
        <xdr:sp macro="" textlink="">
          <xdr:nvSpPr>
            <xdr:cNvPr id="18440" name="Option Button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8</xdr:col>
          <xdr:colOff>19050</xdr:colOff>
          <xdr:row>17</xdr:row>
          <xdr:rowOff>228600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38100</xdr:colOff>
          <xdr:row>17</xdr:row>
          <xdr:rowOff>228600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19050</xdr:rowOff>
        </xdr:from>
        <xdr:to>
          <xdr:col>22</xdr:col>
          <xdr:colOff>28575</xdr:colOff>
          <xdr:row>17</xdr:row>
          <xdr:rowOff>228600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19050</xdr:rowOff>
        </xdr:from>
        <xdr:to>
          <xdr:col>30</xdr:col>
          <xdr:colOff>0</xdr:colOff>
          <xdr:row>17</xdr:row>
          <xdr:rowOff>228600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38100</xdr:colOff>
          <xdr:row>17</xdr:row>
          <xdr:rowOff>228600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17</xdr:row>
          <xdr:rowOff>19050</xdr:rowOff>
        </xdr:from>
        <xdr:to>
          <xdr:col>40</xdr:col>
          <xdr:colOff>190500</xdr:colOff>
          <xdr:row>17</xdr:row>
          <xdr:rowOff>228600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20</xdr:row>
          <xdr:rowOff>19050</xdr:rowOff>
        </xdr:from>
        <xdr:to>
          <xdr:col>34</xdr:col>
          <xdr:colOff>0</xdr:colOff>
          <xdr:row>20</xdr:row>
          <xdr:rowOff>228600</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20</xdr:row>
          <xdr:rowOff>19050</xdr:rowOff>
        </xdr:from>
        <xdr:to>
          <xdr:col>40</xdr:col>
          <xdr:colOff>19050</xdr:colOff>
          <xdr:row>20</xdr:row>
          <xdr:rowOff>228600</xdr:rowOff>
        </xdr:to>
        <xdr:sp macro="" textlink="">
          <xdr:nvSpPr>
            <xdr:cNvPr id="18448" name="Option Button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0</xdr:rowOff>
        </xdr:from>
        <xdr:to>
          <xdr:col>11</xdr:col>
          <xdr:colOff>190500</xdr:colOff>
          <xdr:row>31</xdr:row>
          <xdr:rowOff>38100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30</xdr:row>
          <xdr:rowOff>171450</xdr:rowOff>
        </xdr:from>
        <xdr:to>
          <xdr:col>20</xdr:col>
          <xdr:colOff>180975</xdr:colOff>
          <xdr:row>32</xdr:row>
          <xdr:rowOff>28575</xdr:rowOff>
        </xdr:to>
        <xdr:sp macro="" textlink="">
          <xdr:nvSpPr>
            <xdr:cNvPr id="18450" name="Option Button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30</xdr:row>
          <xdr:rowOff>171450</xdr:rowOff>
        </xdr:from>
        <xdr:to>
          <xdr:col>24</xdr:col>
          <xdr:colOff>152400</xdr:colOff>
          <xdr:row>32</xdr:row>
          <xdr:rowOff>28575</xdr:rowOff>
        </xdr:to>
        <xdr:sp macro="" textlink="">
          <xdr:nvSpPr>
            <xdr:cNvPr id="18451" name="Option Button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30</xdr:row>
          <xdr:rowOff>171450</xdr:rowOff>
        </xdr:from>
        <xdr:to>
          <xdr:col>27</xdr:col>
          <xdr:colOff>180975</xdr:colOff>
          <xdr:row>32</xdr:row>
          <xdr:rowOff>28575</xdr:rowOff>
        </xdr:to>
        <xdr:sp macro="" textlink="">
          <xdr:nvSpPr>
            <xdr:cNvPr id="18452" name="Option Button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30</xdr:row>
          <xdr:rowOff>171450</xdr:rowOff>
        </xdr:from>
        <xdr:to>
          <xdr:col>30</xdr:col>
          <xdr:colOff>133350</xdr:colOff>
          <xdr:row>32</xdr:row>
          <xdr:rowOff>28575</xdr:rowOff>
        </xdr:to>
        <xdr:sp macro="" textlink="">
          <xdr:nvSpPr>
            <xdr:cNvPr id="18453" name="Option Button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34</xdr:row>
          <xdr:rowOff>47625</xdr:rowOff>
        </xdr:from>
        <xdr:to>
          <xdr:col>7</xdr:col>
          <xdr:colOff>190500</xdr:colOff>
          <xdr:row>35</xdr:row>
          <xdr:rowOff>104775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36</xdr:row>
          <xdr:rowOff>0</xdr:rowOff>
        </xdr:from>
        <xdr:to>
          <xdr:col>7</xdr:col>
          <xdr:colOff>190500</xdr:colOff>
          <xdr:row>37</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34</xdr:row>
          <xdr:rowOff>57150</xdr:rowOff>
        </xdr:from>
        <xdr:to>
          <xdr:col>36</xdr:col>
          <xdr:colOff>95250</xdr:colOff>
          <xdr:row>35</xdr:row>
          <xdr:rowOff>114300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9525</xdr:rowOff>
        </xdr:from>
        <xdr:to>
          <xdr:col>7</xdr:col>
          <xdr:colOff>190500</xdr:colOff>
          <xdr:row>38</xdr:row>
          <xdr:rowOff>228600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19050</xdr:rowOff>
        </xdr:from>
        <xdr:to>
          <xdr:col>7</xdr:col>
          <xdr:colOff>190500</xdr:colOff>
          <xdr:row>39</xdr:row>
          <xdr:rowOff>228600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400050</xdr:rowOff>
        </xdr:from>
        <xdr:to>
          <xdr:col>41</xdr:col>
          <xdr:colOff>0</xdr:colOff>
          <xdr:row>19</xdr:row>
          <xdr:rowOff>295275</xdr:rowOff>
        </xdr:to>
        <xdr:sp macro="" textlink="">
          <xdr:nvSpPr>
            <xdr:cNvPr id="18461" name="Group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209550</xdr:rowOff>
        </xdr:from>
        <xdr:to>
          <xdr:col>41</xdr:col>
          <xdr:colOff>0</xdr:colOff>
          <xdr:row>22</xdr:row>
          <xdr:rowOff>9525</xdr:rowOff>
        </xdr:to>
        <xdr:sp macro="" textlink="">
          <xdr:nvSpPr>
            <xdr:cNvPr id="18462" name="Group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190500</xdr:rowOff>
        </xdr:from>
        <xdr:to>
          <xdr:col>41</xdr:col>
          <xdr:colOff>0</xdr:colOff>
          <xdr:row>22</xdr:row>
          <xdr:rowOff>238125</xdr:rowOff>
        </xdr:to>
        <xdr:sp macro="" textlink="">
          <xdr:nvSpPr>
            <xdr:cNvPr id="18463" name="Group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200025</xdr:rowOff>
        </xdr:from>
        <xdr:to>
          <xdr:col>41</xdr:col>
          <xdr:colOff>0</xdr:colOff>
          <xdr:row>24</xdr:row>
          <xdr:rowOff>28575</xdr:rowOff>
        </xdr:to>
        <xdr:sp macro="" textlink="">
          <xdr:nvSpPr>
            <xdr:cNvPr id="18464" name="Group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152400</xdr:rowOff>
        </xdr:from>
        <xdr:to>
          <xdr:col>33</xdr:col>
          <xdr:colOff>180975</xdr:colOff>
          <xdr:row>32</xdr:row>
          <xdr:rowOff>95250</xdr:rowOff>
        </xdr:to>
        <xdr:sp macro="" textlink="">
          <xdr:nvSpPr>
            <xdr:cNvPr id="18465" name="Group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152400</xdr:rowOff>
        </xdr:from>
        <xdr:to>
          <xdr:col>18</xdr:col>
          <xdr:colOff>9525</xdr:colOff>
          <xdr:row>6</xdr:row>
          <xdr:rowOff>76200</xdr:rowOff>
        </xdr:to>
        <xdr:sp macro="" textlink="">
          <xdr:nvSpPr>
            <xdr:cNvPr id="18466" name="Group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38100</xdr:rowOff>
        </xdr:from>
        <xdr:to>
          <xdr:col>7</xdr:col>
          <xdr:colOff>190500</xdr:colOff>
          <xdr:row>13</xdr:row>
          <xdr:rowOff>95250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209550</xdr:rowOff>
        </xdr:from>
        <xdr:to>
          <xdr:col>3</xdr:col>
          <xdr:colOff>0</xdr:colOff>
          <xdr:row>41</xdr:row>
          <xdr:rowOff>28575</xdr:rowOff>
        </xdr:to>
        <xdr:sp macro="" textlink="">
          <xdr:nvSpPr>
            <xdr:cNvPr id="18468" name="Option Button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133350</xdr:rowOff>
        </xdr:from>
        <xdr:to>
          <xdr:col>3</xdr:col>
          <xdr:colOff>0</xdr:colOff>
          <xdr:row>43</xdr:row>
          <xdr:rowOff>38100</xdr:rowOff>
        </xdr:to>
        <xdr:sp macro="" textlink="">
          <xdr:nvSpPr>
            <xdr:cNvPr id="18469" name="Option Button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142875</xdr:rowOff>
        </xdr:from>
        <xdr:to>
          <xdr:col>3</xdr:col>
          <xdr:colOff>0</xdr:colOff>
          <xdr:row>45</xdr:row>
          <xdr:rowOff>28575</xdr:rowOff>
        </xdr:to>
        <xdr:sp macro="" textlink="">
          <xdr:nvSpPr>
            <xdr:cNvPr id="18470" name="Option Button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142875</xdr:rowOff>
        </xdr:from>
        <xdr:to>
          <xdr:col>3</xdr:col>
          <xdr:colOff>0</xdr:colOff>
          <xdr:row>44</xdr:row>
          <xdr:rowOff>28575</xdr:rowOff>
        </xdr:to>
        <xdr:sp macro="" textlink="">
          <xdr:nvSpPr>
            <xdr:cNvPr id="18471" name="Option Button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152400</xdr:rowOff>
        </xdr:from>
        <xdr:to>
          <xdr:col>3</xdr:col>
          <xdr:colOff>0</xdr:colOff>
          <xdr:row>49</xdr:row>
          <xdr:rowOff>38100</xdr:rowOff>
        </xdr:to>
        <xdr:sp macro="" textlink="">
          <xdr:nvSpPr>
            <xdr:cNvPr id="18472" name="Option Button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152400</xdr:rowOff>
        </xdr:from>
        <xdr:to>
          <xdr:col>3</xdr:col>
          <xdr:colOff>0</xdr:colOff>
          <xdr:row>50</xdr:row>
          <xdr:rowOff>28575</xdr:rowOff>
        </xdr:to>
        <xdr:sp macro="" textlink="">
          <xdr:nvSpPr>
            <xdr:cNvPr id="18473" name="Option Button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161925</xdr:rowOff>
        </xdr:from>
        <xdr:to>
          <xdr:col>3</xdr:col>
          <xdr:colOff>0</xdr:colOff>
          <xdr:row>51</xdr:row>
          <xdr:rowOff>28575</xdr:rowOff>
        </xdr:to>
        <xdr:sp macro="" textlink="">
          <xdr:nvSpPr>
            <xdr:cNvPr id="18474" name="Option Button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152400</xdr:rowOff>
        </xdr:from>
        <xdr:to>
          <xdr:col>3</xdr:col>
          <xdr:colOff>0</xdr:colOff>
          <xdr:row>52</xdr:row>
          <xdr:rowOff>28575</xdr:rowOff>
        </xdr:to>
        <xdr:sp macro="" textlink="">
          <xdr:nvSpPr>
            <xdr:cNvPr id="18475" name="Option Button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46</xdr:row>
          <xdr:rowOff>123825</xdr:rowOff>
        </xdr:from>
        <xdr:to>
          <xdr:col>3</xdr:col>
          <xdr:colOff>104775</xdr:colOff>
          <xdr:row>53</xdr:row>
          <xdr:rowOff>28575</xdr:rowOff>
        </xdr:to>
        <xdr:sp macro="" textlink="">
          <xdr:nvSpPr>
            <xdr:cNvPr id="18477" name="Group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32</xdr:row>
          <xdr:rowOff>9525</xdr:rowOff>
        </xdr:from>
        <xdr:to>
          <xdr:col>7</xdr:col>
          <xdr:colOff>190500</xdr:colOff>
          <xdr:row>33</xdr:row>
          <xdr:rowOff>19050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7327</xdr:colOff>
      <xdr:row>13</xdr:row>
      <xdr:rowOff>0</xdr:rowOff>
    </xdr:from>
    <xdr:to>
      <xdr:col>45</xdr:col>
      <xdr:colOff>0</xdr:colOff>
      <xdr:row>13</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31377" y="2371725"/>
          <a:ext cx="63077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18</xdr:row>
      <xdr:rowOff>731227</xdr:rowOff>
    </xdr:from>
    <xdr:to>
      <xdr:col>44</xdr:col>
      <xdr:colOff>191469</xdr:colOff>
      <xdr:row>18</xdr:row>
      <xdr:rowOff>731227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96361" y="4398352"/>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20</xdr:row>
      <xdr:rowOff>246186</xdr:rowOff>
    </xdr:from>
    <xdr:to>
      <xdr:col>44</xdr:col>
      <xdr:colOff>191469</xdr:colOff>
      <xdr:row>20</xdr:row>
      <xdr:rowOff>246186</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96361" y="4180011"/>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22</xdr:row>
      <xdr:rowOff>2933</xdr:rowOff>
    </xdr:from>
    <xdr:to>
      <xdr:col>44</xdr:col>
      <xdr:colOff>191469</xdr:colOff>
      <xdr:row>22</xdr:row>
      <xdr:rowOff>2933</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196361" y="4432058"/>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23</xdr:row>
      <xdr:rowOff>1468</xdr:rowOff>
    </xdr:from>
    <xdr:to>
      <xdr:col>44</xdr:col>
      <xdr:colOff>191469</xdr:colOff>
      <xdr:row>23</xdr:row>
      <xdr:rowOff>1468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96361" y="4678243"/>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7327</xdr:rowOff>
    </xdr:from>
    <xdr:to>
      <xdr:col>10</xdr:col>
      <xdr:colOff>0</xdr:colOff>
      <xdr:row>24</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924050"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18</xdr:row>
      <xdr:rowOff>7327</xdr:rowOff>
    </xdr:from>
    <xdr:to>
      <xdr:col>20</xdr:col>
      <xdr:colOff>7107</xdr:colOff>
      <xdr:row>24</xdr:row>
      <xdr:rowOff>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550407"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194906</xdr:colOff>
      <xdr:row>18</xdr:row>
      <xdr:rowOff>7327</xdr:rowOff>
    </xdr:from>
    <xdr:to>
      <xdr:col>32</xdr:col>
      <xdr:colOff>194906</xdr:colOff>
      <xdr:row>24</xdr:row>
      <xdr:rowOff>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5986106" y="3493477"/>
          <a:ext cx="0" cy="14309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28</xdr:row>
      <xdr:rowOff>2933</xdr:rowOff>
    </xdr:from>
    <xdr:to>
      <xdr:col>44</xdr:col>
      <xdr:colOff>189957</xdr:colOff>
      <xdr:row>28</xdr:row>
      <xdr:rowOff>2933</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404445" y="6318008"/>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36</xdr:row>
      <xdr:rowOff>1468</xdr:rowOff>
    </xdr:from>
    <xdr:to>
      <xdr:col>44</xdr:col>
      <xdr:colOff>189957</xdr:colOff>
      <xdr:row>36</xdr:row>
      <xdr:rowOff>1468</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404445" y="7783393"/>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38</xdr:row>
      <xdr:rowOff>6</xdr:rowOff>
    </xdr:from>
    <xdr:to>
      <xdr:col>44</xdr:col>
      <xdr:colOff>189957</xdr:colOff>
      <xdr:row>38</xdr:row>
      <xdr:rowOff>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404445" y="8239131"/>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38</xdr:row>
      <xdr:rowOff>240330</xdr:rowOff>
    </xdr:from>
    <xdr:to>
      <xdr:col>44</xdr:col>
      <xdr:colOff>189957</xdr:colOff>
      <xdr:row>38</xdr:row>
      <xdr:rowOff>240330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04445" y="8479455"/>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33</xdr:row>
      <xdr:rowOff>186837</xdr:rowOff>
    </xdr:from>
    <xdr:to>
      <xdr:col>35</xdr:col>
      <xdr:colOff>2936</xdr:colOff>
      <xdr:row>36</xdr:row>
      <xdr:rowOff>19050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flipH="1">
          <a:off x="6391275" y="7463937"/>
          <a:ext cx="2936" cy="33703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312126</xdr:rowOff>
    </xdr:from>
    <xdr:to>
      <xdr:col>44</xdr:col>
      <xdr:colOff>193108</xdr:colOff>
      <xdr:row>15</xdr:row>
      <xdr:rowOff>312126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0" y="2988651"/>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2929</xdr:rowOff>
    </xdr:from>
    <xdr:to>
      <xdr:col>44</xdr:col>
      <xdr:colOff>193108</xdr:colOff>
      <xdr:row>17</xdr:row>
      <xdr:rowOff>2929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0" y="3241429"/>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0" y="132690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1465</xdr:rowOff>
    </xdr:from>
    <xdr:to>
      <xdr:col>44</xdr:col>
      <xdr:colOff>193108</xdr:colOff>
      <xdr:row>9</xdr:row>
      <xdr:rowOff>1465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0" y="1573090"/>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10</xdr:row>
      <xdr:rowOff>0</xdr:rowOff>
    </xdr:from>
    <xdr:to>
      <xdr:col>45</xdr:col>
      <xdr:colOff>1141</xdr:colOff>
      <xdr:row>10</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5860" y="1819275"/>
          <a:ext cx="823440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11</xdr:row>
      <xdr:rowOff>1</xdr:rowOff>
    </xdr:from>
    <xdr:to>
      <xdr:col>44</xdr:col>
      <xdr:colOff>193108</xdr:colOff>
      <xdr:row>11</xdr:row>
      <xdr:rowOff>1</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0" y="2247901"/>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40</xdr:row>
      <xdr:rowOff>0</xdr:rowOff>
    </xdr:from>
    <xdr:to>
      <xdr:col>44</xdr:col>
      <xdr:colOff>193108</xdr:colOff>
      <xdr:row>40</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0" y="871537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46</xdr:row>
      <xdr:rowOff>0</xdr:rowOff>
    </xdr:from>
    <xdr:to>
      <xdr:col>44</xdr:col>
      <xdr:colOff>193108</xdr:colOff>
      <xdr:row>46</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0" y="96869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0</xdr:rowOff>
    </xdr:from>
    <xdr:to>
      <xdr:col>44</xdr:col>
      <xdr:colOff>193108</xdr:colOff>
      <xdr:row>32</xdr:row>
      <xdr:rowOff>0</xdr:rowOff>
    </xdr:to>
    <xdr:cxnSp macro="">
      <xdr:nvCxnSpPr>
        <xdr:cNvPr id="18432" name="直線コネクタ 18431">
          <a:extLst>
            <a:ext uri="{FF2B5EF4-FFF2-40B4-BE49-F238E27FC236}">
              <a16:creationId xmlns:a16="http://schemas.microsoft.com/office/drawing/2014/main" id="{00000000-0008-0000-0000-000000480000}"/>
            </a:ext>
          </a:extLst>
        </xdr:cNvPr>
        <xdr:cNvCxnSpPr/>
      </xdr:nvCxnSpPr>
      <xdr:spPr>
        <a:xfrm>
          <a:off x="0" y="7086600"/>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8281</xdr:colOff>
      <xdr:row>33</xdr:row>
      <xdr:rowOff>190501</xdr:rowOff>
    </xdr:from>
    <xdr:to>
      <xdr:col>45</xdr:col>
      <xdr:colOff>2606</xdr:colOff>
      <xdr:row>33</xdr:row>
      <xdr:rowOff>190501</xdr:rowOff>
    </xdr:to>
    <xdr:cxnSp macro="">
      <xdr:nvCxnSpPr>
        <xdr:cNvPr id="18479" name="直線コネクタ 18478">
          <a:extLst>
            <a:ext uri="{FF2B5EF4-FFF2-40B4-BE49-F238E27FC236}">
              <a16:creationId xmlns:a16="http://schemas.microsoft.com/office/drawing/2014/main" id="{00000000-0008-0000-0000-00002F480000}"/>
            </a:ext>
          </a:extLst>
        </xdr:cNvPr>
        <xdr:cNvCxnSpPr/>
      </xdr:nvCxnSpPr>
      <xdr:spPr>
        <a:xfrm>
          <a:off x="8281" y="7487479"/>
          <a:ext cx="81941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31</xdr:row>
      <xdr:rowOff>0</xdr:rowOff>
    </xdr:from>
    <xdr:to>
      <xdr:col>44</xdr:col>
      <xdr:colOff>193108</xdr:colOff>
      <xdr:row>31</xdr:row>
      <xdr:rowOff>0</xdr:rowOff>
    </xdr:to>
    <xdr:cxnSp macro="">
      <xdr:nvCxnSpPr>
        <xdr:cNvPr id="18480" name="直線コネクタ 18479">
          <a:extLst>
            <a:ext uri="{FF2B5EF4-FFF2-40B4-BE49-F238E27FC236}">
              <a16:creationId xmlns:a16="http://schemas.microsoft.com/office/drawing/2014/main" id="{00000000-0008-0000-0000-000030480000}"/>
            </a:ext>
          </a:extLst>
        </xdr:cNvPr>
        <xdr:cNvCxnSpPr/>
      </xdr:nvCxnSpPr>
      <xdr:spPr>
        <a:xfrm>
          <a:off x="0" y="72104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45</xdr:col>
      <xdr:colOff>2308</xdr:colOff>
      <xdr:row>30</xdr:row>
      <xdr:rowOff>0</xdr:rowOff>
    </xdr:to>
    <xdr:cxnSp macro="">
      <xdr:nvCxnSpPr>
        <xdr:cNvPr id="18481" name="直線コネクタ 18480">
          <a:extLst>
            <a:ext uri="{FF2B5EF4-FFF2-40B4-BE49-F238E27FC236}">
              <a16:creationId xmlns:a16="http://schemas.microsoft.com/office/drawing/2014/main" id="{00000000-0008-0000-0000-000031480000}"/>
            </a:ext>
          </a:extLst>
        </xdr:cNvPr>
        <xdr:cNvCxnSpPr/>
      </xdr:nvCxnSpPr>
      <xdr:spPr>
        <a:xfrm>
          <a:off x="200025" y="6734175"/>
          <a:ext cx="80414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1464</xdr:rowOff>
    </xdr:from>
    <xdr:to>
      <xdr:col>28</xdr:col>
      <xdr:colOff>15000</xdr:colOff>
      <xdr:row>4</xdr:row>
      <xdr:rowOff>1464</xdr:rowOff>
    </xdr:to>
    <xdr:cxnSp macro="">
      <xdr:nvCxnSpPr>
        <xdr:cNvPr id="18483" name="直線コネクタ 18482">
          <a:extLst>
            <a:ext uri="{FF2B5EF4-FFF2-40B4-BE49-F238E27FC236}">
              <a16:creationId xmlns:a16="http://schemas.microsoft.com/office/drawing/2014/main" id="{00000000-0008-0000-0000-000033480000}"/>
            </a:ext>
          </a:extLst>
        </xdr:cNvPr>
        <xdr:cNvCxnSpPr/>
      </xdr:nvCxnSpPr>
      <xdr:spPr>
        <a:xfrm>
          <a:off x="0" y="792039"/>
          <a:ext cx="5006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5861</xdr:colOff>
      <xdr:row>3</xdr:row>
      <xdr:rowOff>249114</xdr:rowOff>
    </xdr:from>
    <xdr:to>
      <xdr:col>44</xdr:col>
      <xdr:colOff>190823</xdr:colOff>
      <xdr:row>3</xdr:row>
      <xdr:rowOff>249114</xdr:rowOff>
    </xdr:to>
    <xdr:cxnSp macro="">
      <xdr:nvCxnSpPr>
        <xdr:cNvPr id="18484" name="直線コネクタ 18483">
          <a:extLst>
            <a:ext uri="{FF2B5EF4-FFF2-40B4-BE49-F238E27FC236}">
              <a16:creationId xmlns:a16="http://schemas.microsoft.com/office/drawing/2014/main" id="{00000000-0008-0000-0000-000034480000}"/>
            </a:ext>
          </a:extLst>
        </xdr:cNvPr>
        <xdr:cNvCxnSpPr/>
      </xdr:nvCxnSpPr>
      <xdr:spPr>
        <a:xfrm>
          <a:off x="5397011" y="792039"/>
          <a:ext cx="28329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44</xdr:col>
      <xdr:colOff>193108</xdr:colOff>
      <xdr:row>6</xdr:row>
      <xdr:rowOff>0</xdr:rowOff>
    </xdr:to>
    <xdr:cxnSp macro="">
      <xdr:nvCxnSpPr>
        <xdr:cNvPr id="18485" name="直線コネクタ 18484">
          <a:extLst>
            <a:ext uri="{FF2B5EF4-FFF2-40B4-BE49-F238E27FC236}">
              <a16:creationId xmlns:a16="http://schemas.microsoft.com/office/drawing/2014/main" id="{00000000-0008-0000-0000-000035480000}"/>
            </a:ext>
          </a:extLst>
        </xdr:cNvPr>
        <xdr:cNvCxnSpPr/>
      </xdr:nvCxnSpPr>
      <xdr:spPr>
        <a:xfrm>
          <a:off x="0" y="847725"/>
          <a:ext cx="8232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76200</xdr:colOff>
          <xdr:row>3</xdr:row>
          <xdr:rowOff>0</xdr:rowOff>
        </xdr:from>
        <xdr:to>
          <xdr:col>42</xdr:col>
          <xdr:colOff>161925</xdr:colOff>
          <xdr:row>6</xdr:row>
          <xdr:rowOff>38100</xdr:rowOff>
        </xdr:to>
        <xdr:sp macro="" textlink="">
          <xdr:nvSpPr>
            <xdr:cNvPr id="7" name="Group Box 47" hidden="1">
              <a:extLst>
                <a:ext uri="{63B3BB69-23CF-44E3-9099-C40C66FF867C}">
                  <a14:compatExt spid="_x0000_s1847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61</a:t>
              </a:r>
            </a:p>
          </xdr:txBody>
        </xdr:sp>
        <xdr:clientData/>
      </xdr:twoCellAnchor>
    </mc:Choice>
    <mc:Fallback/>
  </mc:AlternateContent>
  <xdr:twoCellAnchor>
    <xdr:from>
      <xdr:col>10</xdr:col>
      <xdr:colOff>1</xdr:colOff>
      <xdr:row>30</xdr:row>
      <xdr:rowOff>8282</xdr:rowOff>
    </xdr:from>
    <xdr:to>
      <xdr:col>10</xdr:col>
      <xdr:colOff>1</xdr:colOff>
      <xdr:row>31</xdr:row>
      <xdr:rowOff>168064</xdr:rowOff>
    </xdr:to>
    <xdr:cxnSp macro="">
      <xdr:nvCxnSpPr>
        <xdr:cNvPr id="18487" name="直線コネクタ 18486">
          <a:extLst>
            <a:ext uri="{FF2B5EF4-FFF2-40B4-BE49-F238E27FC236}">
              <a16:creationId xmlns:a16="http://schemas.microsoft.com/office/drawing/2014/main" id="{00000000-0008-0000-0000-000037480000}"/>
            </a:ext>
          </a:extLst>
        </xdr:cNvPr>
        <xdr:cNvCxnSpPr/>
      </xdr:nvCxnSpPr>
      <xdr:spPr>
        <a:xfrm>
          <a:off x="1924051" y="6742457"/>
          <a:ext cx="0" cy="34075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32</xdr:row>
      <xdr:rowOff>8281</xdr:rowOff>
    </xdr:from>
    <xdr:to>
      <xdr:col>7</xdr:col>
      <xdr:colOff>1</xdr:colOff>
      <xdr:row>39</xdr:row>
      <xdr:rowOff>236802</xdr:rowOff>
    </xdr:to>
    <xdr:cxnSp macro="">
      <xdr:nvCxnSpPr>
        <xdr:cNvPr id="18488" name="直線コネクタ 18487">
          <a:extLst>
            <a:ext uri="{FF2B5EF4-FFF2-40B4-BE49-F238E27FC236}">
              <a16:creationId xmlns:a16="http://schemas.microsoft.com/office/drawing/2014/main" id="{00000000-0008-0000-0000-000038480000}"/>
            </a:ext>
          </a:extLst>
        </xdr:cNvPr>
        <xdr:cNvCxnSpPr/>
      </xdr:nvCxnSpPr>
      <xdr:spPr>
        <a:xfrm>
          <a:off x="1400176" y="7094881"/>
          <a:ext cx="0" cy="16191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3317</xdr:colOff>
      <xdr:row>34</xdr:row>
      <xdr:rowOff>3309</xdr:rowOff>
    </xdr:from>
    <xdr:to>
      <xdr:col>2</xdr:col>
      <xdr:colOff>3317</xdr:colOff>
      <xdr:row>55</xdr:row>
      <xdr:rowOff>211966</xdr:rowOff>
    </xdr:to>
    <xdr:cxnSp macro="">
      <xdr:nvCxnSpPr>
        <xdr:cNvPr id="18489" name="直線コネクタ 18488">
          <a:extLst>
            <a:ext uri="{FF2B5EF4-FFF2-40B4-BE49-F238E27FC236}">
              <a16:creationId xmlns:a16="http://schemas.microsoft.com/office/drawing/2014/main" id="{00000000-0008-0000-0000-000039480000}"/>
            </a:ext>
          </a:extLst>
        </xdr:cNvPr>
        <xdr:cNvCxnSpPr/>
      </xdr:nvCxnSpPr>
      <xdr:spPr>
        <a:xfrm>
          <a:off x="400882" y="7499070"/>
          <a:ext cx="0" cy="4093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6</xdr:row>
      <xdr:rowOff>8281</xdr:rowOff>
    </xdr:from>
    <xdr:to>
      <xdr:col>7</xdr:col>
      <xdr:colOff>2</xdr:colOff>
      <xdr:row>17</xdr:row>
      <xdr:rowOff>240090</xdr:rowOff>
    </xdr:to>
    <xdr:cxnSp macro="">
      <xdr:nvCxnSpPr>
        <xdr:cNvPr id="18490" name="直線コネクタ 18489">
          <a:extLst>
            <a:ext uri="{FF2B5EF4-FFF2-40B4-BE49-F238E27FC236}">
              <a16:creationId xmlns:a16="http://schemas.microsoft.com/office/drawing/2014/main" id="{00000000-0008-0000-0000-00003A480000}"/>
            </a:ext>
          </a:extLst>
        </xdr:cNvPr>
        <xdr:cNvCxnSpPr/>
      </xdr:nvCxnSpPr>
      <xdr:spPr>
        <a:xfrm>
          <a:off x="1400177" y="856006"/>
          <a:ext cx="0" cy="262258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21</xdr:row>
          <xdr:rowOff>19050</xdr:rowOff>
        </xdr:from>
        <xdr:to>
          <xdr:col>34</xdr:col>
          <xdr:colOff>0</xdr:colOff>
          <xdr:row>21</xdr:row>
          <xdr:rowOff>228600</xdr:rowOff>
        </xdr:to>
        <xdr:sp macro="" textlink="">
          <xdr:nvSpPr>
            <xdr:cNvPr id="11" name="Option Button 48" hidden="1">
              <a:extLst>
                <a:ext uri="{63B3BB69-23CF-44E3-9099-C40C66FF867C}">
                  <a14:compatExt spid="_x0000_s18480"/>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21</xdr:row>
          <xdr:rowOff>19050</xdr:rowOff>
        </xdr:from>
        <xdr:to>
          <xdr:col>40</xdr:col>
          <xdr:colOff>19050</xdr:colOff>
          <xdr:row>21</xdr:row>
          <xdr:rowOff>228600</xdr:rowOff>
        </xdr:to>
        <xdr:sp macro="" textlink="">
          <xdr:nvSpPr>
            <xdr:cNvPr id="12" name="Option Button 49" hidden="1">
              <a:extLst>
                <a:ext uri="{63B3BB69-23CF-44E3-9099-C40C66FF867C}">
                  <a14:compatExt spid="_x0000_s18481"/>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238125</xdr:rowOff>
        </xdr:from>
        <xdr:to>
          <xdr:col>41</xdr:col>
          <xdr:colOff>0</xdr:colOff>
          <xdr:row>22</xdr:row>
          <xdr:rowOff>38100</xdr:rowOff>
        </xdr:to>
        <xdr:sp macro="" textlink="">
          <xdr:nvSpPr>
            <xdr:cNvPr id="18482" name="Group Box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19050</xdr:rowOff>
        </xdr:from>
        <xdr:to>
          <xdr:col>34</xdr:col>
          <xdr:colOff>0</xdr:colOff>
          <xdr:row>22</xdr:row>
          <xdr:rowOff>228600</xdr:rowOff>
        </xdr:to>
        <xdr:sp macro="" textlink="">
          <xdr:nvSpPr>
            <xdr:cNvPr id="13" name="Option Button 51" hidden="1">
              <a:extLst>
                <a:ext uri="{63B3BB69-23CF-44E3-9099-C40C66FF867C}">
                  <a14:compatExt spid="_x0000_s18483"/>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19050</xdr:rowOff>
        </xdr:from>
        <xdr:to>
          <xdr:col>40</xdr:col>
          <xdr:colOff>19050</xdr:colOff>
          <xdr:row>22</xdr:row>
          <xdr:rowOff>228600</xdr:rowOff>
        </xdr:to>
        <xdr:sp macro="" textlink="">
          <xdr:nvSpPr>
            <xdr:cNvPr id="14" name="Option Button 52" hidden="1">
              <a:extLst>
                <a:ext uri="{63B3BB69-23CF-44E3-9099-C40C66FF867C}">
                  <a14:compatExt spid="_x0000_s18484"/>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238125</xdr:rowOff>
        </xdr:from>
        <xdr:to>
          <xdr:col>41</xdr:col>
          <xdr:colOff>0</xdr:colOff>
          <xdr:row>23</xdr:row>
          <xdr:rowOff>38100</xdr:rowOff>
        </xdr:to>
        <xdr:sp macro="" textlink="">
          <xdr:nvSpPr>
            <xdr:cNvPr id="20" name="Group Box 53" hidden="1">
              <a:extLst>
                <a:ext uri="{63B3BB69-23CF-44E3-9099-C40C66FF867C}">
                  <a14:compatExt spid="_x0000_s18485"/>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23</xdr:row>
          <xdr:rowOff>19050</xdr:rowOff>
        </xdr:from>
        <xdr:to>
          <xdr:col>34</xdr:col>
          <xdr:colOff>0</xdr:colOff>
          <xdr:row>23</xdr:row>
          <xdr:rowOff>228600</xdr:rowOff>
        </xdr:to>
        <xdr:sp macro="" textlink="">
          <xdr:nvSpPr>
            <xdr:cNvPr id="18486" name="Option Button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19050</xdr:rowOff>
        </xdr:from>
        <xdr:to>
          <xdr:col>40</xdr:col>
          <xdr:colOff>19050</xdr:colOff>
          <xdr:row>23</xdr:row>
          <xdr:rowOff>228600</xdr:rowOff>
        </xdr:to>
        <xdr:sp macro="" textlink="">
          <xdr:nvSpPr>
            <xdr:cNvPr id="21" name="Option Button 55" hidden="1">
              <a:extLst>
                <a:ext uri="{63B3BB69-23CF-44E3-9099-C40C66FF867C}">
                  <a14:compatExt spid="_x0000_s18487"/>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xdr:row>
          <xdr:rowOff>238125</xdr:rowOff>
        </xdr:from>
        <xdr:to>
          <xdr:col>41</xdr:col>
          <xdr:colOff>0</xdr:colOff>
          <xdr:row>24</xdr:row>
          <xdr:rowOff>47625</xdr:rowOff>
        </xdr:to>
        <xdr:sp macro="" textlink="">
          <xdr:nvSpPr>
            <xdr:cNvPr id="22" name="Group Box 56" hidden="1">
              <a:extLst>
                <a:ext uri="{63B3BB69-23CF-44E3-9099-C40C66FF867C}">
                  <a14:compatExt spid="_x0000_s18488"/>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238125</xdr:rowOff>
        </xdr:from>
        <xdr:to>
          <xdr:col>43</xdr:col>
          <xdr:colOff>66675</xdr:colOff>
          <xdr:row>17</xdr:row>
          <xdr:rowOff>76200</xdr:rowOff>
        </xdr:to>
        <xdr:sp macro="" textlink="">
          <xdr:nvSpPr>
            <xdr:cNvPr id="25" name="Group Box 57" hidden="1">
              <a:extLst>
                <a:ext uri="{63B3BB69-23CF-44E3-9099-C40C66FF867C}">
                  <a14:compatExt spid="_x0000_s18489"/>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89</a:t>
              </a:r>
            </a:p>
          </xdr:txBody>
        </xdr:sp>
        <xdr:clientData/>
      </xdr:twoCellAnchor>
    </mc:Choice>
    <mc:Fallback/>
  </mc:AlternateContent>
  <xdr:twoCellAnchor>
    <xdr:from>
      <xdr:col>11</xdr:col>
      <xdr:colOff>113453</xdr:colOff>
      <xdr:row>0</xdr:row>
      <xdr:rowOff>28575</xdr:rowOff>
    </xdr:from>
    <xdr:to>
      <xdr:col>13</xdr:col>
      <xdr:colOff>28556</xdr:colOff>
      <xdr:row>1</xdr:row>
      <xdr:rowOff>0</xdr:rowOff>
    </xdr:to>
    <xdr:pic>
      <xdr:nvPicPr>
        <xdr:cNvPr id="18500" name="Picture 1">
          <a:extLst>
            <a:ext uri="{FF2B5EF4-FFF2-40B4-BE49-F238E27FC236}">
              <a16:creationId xmlns:a16="http://schemas.microsoft.com/office/drawing/2014/main" id="{00000000-0008-0000-0000-000044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1328" y="28575"/>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31</xdr:col>
          <xdr:colOff>28575</xdr:colOff>
          <xdr:row>19</xdr:row>
          <xdr:rowOff>400050</xdr:rowOff>
        </xdr:from>
        <xdr:to>
          <xdr:col>41</xdr:col>
          <xdr:colOff>0</xdr:colOff>
          <xdr:row>19</xdr:row>
          <xdr:rowOff>695325</xdr:rowOff>
        </xdr:to>
        <xdr:sp macro="" textlink="">
          <xdr:nvSpPr>
            <xdr:cNvPr id="18504" name="Group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xdr:twoCellAnchor>
    <xdr:from>
      <xdr:col>0</xdr:col>
      <xdr:colOff>196361</xdr:colOff>
      <xdr:row>19</xdr:row>
      <xdr:rowOff>807427</xdr:rowOff>
    </xdr:from>
    <xdr:to>
      <xdr:col>44</xdr:col>
      <xdr:colOff>191469</xdr:colOff>
      <xdr:row>19</xdr:row>
      <xdr:rowOff>807427</xdr:rowOff>
    </xdr:to>
    <xdr:cxnSp macro="">
      <xdr:nvCxnSpPr>
        <xdr:cNvPr id="18493" name="直線コネクタ 18492">
          <a:extLst>
            <a:ext uri="{FF2B5EF4-FFF2-40B4-BE49-F238E27FC236}">
              <a16:creationId xmlns:a16="http://schemas.microsoft.com/office/drawing/2014/main" id="{00000000-0008-0000-0000-00003D480000}"/>
            </a:ext>
          </a:extLst>
        </xdr:cNvPr>
        <xdr:cNvCxnSpPr/>
      </xdr:nvCxnSpPr>
      <xdr:spPr>
        <a:xfrm>
          <a:off x="196361" y="4684102"/>
          <a:ext cx="80342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27</xdr:col>
          <xdr:colOff>0</xdr:colOff>
          <xdr:row>16</xdr:row>
          <xdr:rowOff>19050</xdr:rowOff>
        </xdr:from>
        <xdr:to>
          <xdr:col>28</xdr:col>
          <xdr:colOff>19050</xdr:colOff>
          <xdr:row>16</xdr:row>
          <xdr:rowOff>228600</xdr:rowOff>
        </xdr:to>
        <xdr:sp macro="" textlink="">
          <xdr:nvSpPr>
            <xdr:cNvPr id="18505" name="Option Button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19050</xdr:rowOff>
        </xdr:from>
        <xdr:to>
          <xdr:col>20</xdr:col>
          <xdr:colOff>19050</xdr:colOff>
          <xdr:row>16</xdr:row>
          <xdr:rowOff>228600</xdr:rowOff>
        </xdr:to>
        <xdr:sp macro="" textlink="">
          <xdr:nvSpPr>
            <xdr:cNvPr id="18506" name="Option Button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152400</xdr:rowOff>
        </xdr:from>
        <xdr:to>
          <xdr:col>3</xdr:col>
          <xdr:colOff>0</xdr:colOff>
          <xdr:row>48</xdr:row>
          <xdr:rowOff>28575</xdr:rowOff>
        </xdr:to>
        <xdr:sp macro="" textlink="">
          <xdr:nvSpPr>
            <xdr:cNvPr id="18508" name="Option Button 76"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19463" name="Option Button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19464" name="Option Button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19465" name="Option Button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19466" name="Option Button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19467" name="Option Button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19468" name="Option Button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19469" name="Option Button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19470" name="Option Button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19471" name="Option Button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19472" name="Option Button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19473" name="Option Button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19474" name="Option Button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19475" name="Option Button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19477" name="Option Button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19478" name="Option Button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19479" name="Option Button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19480" name="Option Button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19481" name="Option Button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19482" name="Option Button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19483" name="Option Button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19484" name="Option Button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19485" name="Option Button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19486" name="Option Button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19487" name="Option Button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19488" name="Option Button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19489" name="Option Button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19490" name="Option Button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19491" name="Option Button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19492" name="Option Button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8</xdr:row>
          <xdr:rowOff>771525</xdr:rowOff>
        </xdr:to>
        <xdr:sp macro="" textlink="">
          <xdr:nvSpPr>
            <xdr:cNvPr id="19507" name="Group Box 51" hidden="1">
              <a:extLst>
                <a:ext uri="{63B3BB69-23CF-44E3-9099-C40C66FF867C}">
                  <a14:compatExt spid="_x0000_s19507"/>
                </a:ext>
                <a:ext uri="{FF2B5EF4-FFF2-40B4-BE49-F238E27FC236}">
                  <a16:creationId xmlns:a16="http://schemas.microsoft.com/office/drawing/2014/main" id="{00000000-0008-0000-0100-00003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19508" name="Group Box 52" hidden="1">
              <a:extLst>
                <a:ext uri="{63B3BB69-23CF-44E3-9099-C40C66FF867C}">
                  <a14:compatExt spid="_x0000_s19508"/>
                </a:ext>
                <a:ext uri="{FF2B5EF4-FFF2-40B4-BE49-F238E27FC236}">
                  <a16:creationId xmlns:a16="http://schemas.microsoft.com/office/drawing/2014/main" id="{00000000-0008-0000-0100-00003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19509" name="Group Box 53" hidden="1">
              <a:extLst>
                <a:ext uri="{63B3BB69-23CF-44E3-9099-C40C66FF867C}">
                  <a14:compatExt spid="_x0000_s19509"/>
                </a:ext>
                <a:ext uri="{FF2B5EF4-FFF2-40B4-BE49-F238E27FC236}">
                  <a16:creationId xmlns:a16="http://schemas.microsoft.com/office/drawing/2014/main" id="{00000000-0008-0000-0100-00003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19510" name="Group Box 54" hidden="1">
              <a:extLst>
                <a:ext uri="{63B3BB69-23CF-44E3-9099-C40C66FF867C}">
                  <a14:compatExt spid="_x0000_s19510"/>
                </a:ext>
                <a:ext uri="{FF2B5EF4-FFF2-40B4-BE49-F238E27FC236}">
                  <a16:creationId xmlns:a16="http://schemas.microsoft.com/office/drawing/2014/main" id="{00000000-0008-0000-0100-00003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19511" name="Group Box 55" hidden="1">
              <a:extLst>
                <a:ext uri="{63B3BB69-23CF-44E3-9099-C40C66FF867C}">
                  <a14:compatExt spid="_x0000_s19511"/>
                </a:ext>
                <a:ext uri="{FF2B5EF4-FFF2-40B4-BE49-F238E27FC236}">
                  <a16:creationId xmlns:a16="http://schemas.microsoft.com/office/drawing/2014/main" id="{00000000-0008-0000-0100-00003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19512" name="Group Box 56" hidden="1">
              <a:extLst>
                <a:ext uri="{63B3BB69-23CF-44E3-9099-C40C66FF867C}">
                  <a14:compatExt spid="_x0000_s19512"/>
                </a:ext>
                <a:ext uri="{FF2B5EF4-FFF2-40B4-BE49-F238E27FC236}">
                  <a16:creationId xmlns:a16="http://schemas.microsoft.com/office/drawing/2014/main" id="{00000000-0008-0000-0100-00003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19513" name="Group Box 57" hidden="1">
              <a:extLst>
                <a:ext uri="{63B3BB69-23CF-44E3-9099-C40C66FF867C}">
                  <a14:compatExt spid="_x0000_s19513"/>
                </a:ext>
                <a:ext uri="{FF2B5EF4-FFF2-40B4-BE49-F238E27FC236}">
                  <a16:creationId xmlns:a16="http://schemas.microsoft.com/office/drawing/2014/main" id="{00000000-0008-0000-0100-00003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19514" name="Group Box 58" hidden="1">
              <a:extLst>
                <a:ext uri="{63B3BB69-23CF-44E3-9099-C40C66FF867C}">
                  <a14:compatExt spid="_x0000_s19514"/>
                </a:ext>
                <a:ext uri="{FF2B5EF4-FFF2-40B4-BE49-F238E27FC236}">
                  <a16:creationId xmlns:a16="http://schemas.microsoft.com/office/drawing/2014/main" id="{00000000-0008-0000-0100-00003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19515" name="Group Box 59" hidden="1">
              <a:extLst>
                <a:ext uri="{63B3BB69-23CF-44E3-9099-C40C66FF867C}">
                  <a14:compatExt spid="_x0000_s19515"/>
                </a:ext>
                <a:ext uri="{FF2B5EF4-FFF2-40B4-BE49-F238E27FC236}">
                  <a16:creationId xmlns:a16="http://schemas.microsoft.com/office/drawing/2014/main" id="{00000000-0008-0000-0100-00003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19516" name="Group Box 60" hidden="1">
              <a:extLst>
                <a:ext uri="{63B3BB69-23CF-44E3-9099-C40C66FF867C}">
                  <a14:compatExt spid="_x0000_s19516"/>
                </a:ext>
                <a:ext uri="{FF2B5EF4-FFF2-40B4-BE49-F238E27FC236}">
                  <a16:creationId xmlns:a16="http://schemas.microsoft.com/office/drawing/2014/main" id="{00000000-0008-0000-0100-00003C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19517" name="Group Box 61" hidden="1">
              <a:extLst>
                <a:ext uri="{63B3BB69-23CF-44E3-9099-C40C66FF867C}">
                  <a14:compatExt spid="_x0000_s19517"/>
                </a:ext>
                <a:ext uri="{FF2B5EF4-FFF2-40B4-BE49-F238E27FC236}">
                  <a16:creationId xmlns:a16="http://schemas.microsoft.com/office/drawing/2014/main" id="{00000000-0008-0000-0100-00003D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19518" name="Group Box 62" hidden="1">
              <a:extLst>
                <a:ext uri="{63B3BB69-23CF-44E3-9099-C40C66FF867C}">
                  <a14:compatExt spid="_x0000_s19518"/>
                </a:ext>
                <a:ext uri="{FF2B5EF4-FFF2-40B4-BE49-F238E27FC236}">
                  <a16:creationId xmlns:a16="http://schemas.microsoft.com/office/drawing/2014/main" id="{00000000-0008-0000-0100-00003E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19519" name="Group Box 63" hidden="1">
              <a:extLst>
                <a:ext uri="{63B3BB69-23CF-44E3-9099-C40C66FF867C}">
                  <a14:compatExt spid="_x0000_s19519"/>
                </a:ext>
                <a:ext uri="{FF2B5EF4-FFF2-40B4-BE49-F238E27FC236}">
                  <a16:creationId xmlns:a16="http://schemas.microsoft.com/office/drawing/2014/main" id="{00000000-0008-0000-0100-00003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19520" name="Group Box 64" hidden="1">
              <a:extLst>
                <a:ext uri="{63B3BB69-23CF-44E3-9099-C40C66FF867C}">
                  <a14:compatExt spid="_x0000_s19520"/>
                </a:ext>
                <a:ext uri="{FF2B5EF4-FFF2-40B4-BE49-F238E27FC236}">
                  <a16:creationId xmlns:a16="http://schemas.microsoft.com/office/drawing/2014/main" id="{00000000-0008-0000-0100-000040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19521" name="Group Box 65" hidden="1">
              <a:extLst>
                <a:ext uri="{63B3BB69-23CF-44E3-9099-C40C66FF867C}">
                  <a14:compatExt spid="_x0000_s19521"/>
                </a:ext>
                <a:ext uri="{FF2B5EF4-FFF2-40B4-BE49-F238E27FC236}">
                  <a16:creationId xmlns:a16="http://schemas.microsoft.com/office/drawing/2014/main" id="{00000000-0008-0000-0100-000041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19522" name="Group Box 66" hidden="1">
              <a:extLst>
                <a:ext uri="{63B3BB69-23CF-44E3-9099-C40C66FF867C}">
                  <a14:compatExt spid="_x0000_s19522"/>
                </a:ext>
                <a:ext uri="{FF2B5EF4-FFF2-40B4-BE49-F238E27FC236}">
                  <a16:creationId xmlns:a16="http://schemas.microsoft.com/office/drawing/2014/main" id="{00000000-0008-0000-0100-00004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19523" name="Group Box 67" hidden="1">
              <a:extLst>
                <a:ext uri="{63B3BB69-23CF-44E3-9099-C40C66FF867C}">
                  <a14:compatExt spid="_x0000_s19523"/>
                </a:ext>
                <a:ext uri="{FF2B5EF4-FFF2-40B4-BE49-F238E27FC236}">
                  <a16:creationId xmlns:a16="http://schemas.microsoft.com/office/drawing/2014/main" id="{00000000-0008-0000-0100-000043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19524" name="Group Box 68" hidden="1">
              <a:extLst>
                <a:ext uri="{63B3BB69-23CF-44E3-9099-C40C66FF867C}">
                  <a14:compatExt spid="_x0000_s19524"/>
                </a:ext>
                <a:ext uri="{FF2B5EF4-FFF2-40B4-BE49-F238E27FC236}">
                  <a16:creationId xmlns:a16="http://schemas.microsoft.com/office/drawing/2014/main" id="{00000000-0008-0000-0100-00004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200025</xdr:rowOff>
        </xdr:to>
        <xdr:sp macro="" textlink="">
          <xdr:nvSpPr>
            <xdr:cNvPr id="19525" name="Group Box 69" hidden="1">
              <a:extLst>
                <a:ext uri="{63B3BB69-23CF-44E3-9099-C40C66FF867C}">
                  <a14:compatExt spid="_x0000_s19525"/>
                </a:ext>
                <a:ext uri="{FF2B5EF4-FFF2-40B4-BE49-F238E27FC236}">
                  <a16:creationId xmlns:a16="http://schemas.microsoft.com/office/drawing/2014/main" id="{00000000-0008-0000-0100-000045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0</xdr:rowOff>
        </xdr:from>
        <xdr:to>
          <xdr:col>37</xdr:col>
          <xdr:colOff>85725</xdr:colOff>
          <xdr:row>28</xdr:row>
          <xdr:rowOff>209550</xdr:rowOff>
        </xdr:to>
        <xdr:sp macro="" textlink="">
          <xdr:nvSpPr>
            <xdr:cNvPr id="19526" name="Group Box 70" hidden="1">
              <a:extLst>
                <a:ext uri="{63B3BB69-23CF-44E3-9099-C40C66FF867C}">
                  <a14:compatExt spid="_x0000_s19526"/>
                </a:ext>
                <a:ext uri="{FF2B5EF4-FFF2-40B4-BE49-F238E27FC236}">
                  <a16:creationId xmlns:a16="http://schemas.microsoft.com/office/drawing/2014/main" id="{00000000-0008-0000-0100-00004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27</xdr:row>
          <xdr:rowOff>0</xdr:rowOff>
        </xdr:from>
        <xdr:to>
          <xdr:col>37</xdr:col>
          <xdr:colOff>104775</xdr:colOff>
          <xdr:row>28</xdr:row>
          <xdr:rowOff>200025</xdr:rowOff>
        </xdr:to>
        <xdr:sp macro="" textlink="">
          <xdr:nvSpPr>
            <xdr:cNvPr id="19527" name="Group Box 71" hidden="1">
              <a:extLst>
                <a:ext uri="{63B3BB69-23CF-44E3-9099-C40C66FF867C}">
                  <a14:compatExt spid="_x0000_s19527"/>
                </a:ext>
                <a:ext uri="{FF2B5EF4-FFF2-40B4-BE49-F238E27FC236}">
                  <a16:creationId xmlns:a16="http://schemas.microsoft.com/office/drawing/2014/main" id="{00000000-0008-0000-0100-00004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37</xdr:col>
          <xdr:colOff>95250</xdr:colOff>
          <xdr:row>28</xdr:row>
          <xdr:rowOff>200025</xdr:rowOff>
        </xdr:to>
        <xdr:sp macro="" textlink="">
          <xdr:nvSpPr>
            <xdr:cNvPr id="19528" name="Group Box 72" hidden="1">
              <a:extLst>
                <a:ext uri="{63B3BB69-23CF-44E3-9099-C40C66FF867C}">
                  <a14:compatExt spid="_x0000_s19528"/>
                </a:ext>
                <a:ext uri="{FF2B5EF4-FFF2-40B4-BE49-F238E27FC236}">
                  <a16:creationId xmlns:a16="http://schemas.microsoft.com/office/drawing/2014/main" id="{00000000-0008-0000-0100-00004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37</xdr:col>
          <xdr:colOff>95250</xdr:colOff>
          <xdr:row>28</xdr:row>
          <xdr:rowOff>209550</xdr:rowOff>
        </xdr:to>
        <xdr:sp macro="" textlink="">
          <xdr:nvSpPr>
            <xdr:cNvPr id="19529" name="Group Box 73" hidden="1">
              <a:extLst>
                <a:ext uri="{63B3BB69-23CF-44E3-9099-C40C66FF867C}">
                  <a14:compatExt spid="_x0000_s19529"/>
                </a:ext>
                <a:ext uri="{FF2B5EF4-FFF2-40B4-BE49-F238E27FC236}">
                  <a16:creationId xmlns:a16="http://schemas.microsoft.com/office/drawing/2014/main" id="{00000000-0008-0000-0100-000049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0</xdr:rowOff>
        </xdr:from>
        <xdr:to>
          <xdr:col>37</xdr:col>
          <xdr:colOff>57150</xdr:colOff>
          <xdr:row>28</xdr:row>
          <xdr:rowOff>209550</xdr:rowOff>
        </xdr:to>
        <xdr:sp macro="" textlink="">
          <xdr:nvSpPr>
            <xdr:cNvPr id="19530" name="Group Box 74" hidden="1">
              <a:extLst>
                <a:ext uri="{63B3BB69-23CF-44E3-9099-C40C66FF867C}">
                  <a14:compatExt spid="_x0000_s19530"/>
                </a:ext>
                <a:ext uri="{FF2B5EF4-FFF2-40B4-BE49-F238E27FC236}">
                  <a16:creationId xmlns:a16="http://schemas.microsoft.com/office/drawing/2014/main" id="{00000000-0008-0000-0100-00004A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0</xdr:rowOff>
        </xdr:from>
        <xdr:to>
          <xdr:col>37</xdr:col>
          <xdr:colOff>66675</xdr:colOff>
          <xdr:row>28</xdr:row>
          <xdr:rowOff>200025</xdr:rowOff>
        </xdr:to>
        <xdr:sp macro="" textlink="">
          <xdr:nvSpPr>
            <xdr:cNvPr id="19531" name="Group Box 75" hidden="1">
              <a:extLst>
                <a:ext uri="{63B3BB69-23CF-44E3-9099-C40C66FF867C}">
                  <a14:compatExt spid="_x0000_s19531"/>
                </a:ext>
                <a:ext uri="{FF2B5EF4-FFF2-40B4-BE49-F238E27FC236}">
                  <a16:creationId xmlns:a16="http://schemas.microsoft.com/office/drawing/2014/main" id="{00000000-0008-0000-0100-00004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twoCellAnchor>
    <xdr:from>
      <xdr:col>6</xdr:col>
      <xdr:colOff>190499</xdr:colOff>
      <xdr:row>0</xdr:row>
      <xdr:rowOff>8282</xdr:rowOff>
    </xdr:from>
    <xdr:to>
      <xdr:col>8</xdr:col>
      <xdr:colOff>108087</xdr:colOff>
      <xdr:row>1</xdr:row>
      <xdr:rowOff>45554</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5412" y="8282"/>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9</xdr:row>
          <xdr:rowOff>76200</xdr:rowOff>
        </xdr:from>
        <xdr:to>
          <xdr:col>2</xdr:col>
          <xdr:colOff>161925</xdr:colOff>
          <xdr:row>11</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2</xdr:col>
          <xdr:colOff>161925</xdr:colOff>
          <xdr:row>18</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39</xdr:row>
          <xdr:rowOff>38100</xdr:rowOff>
        </xdr:from>
        <xdr:to>
          <xdr:col>2</xdr:col>
          <xdr:colOff>161925</xdr:colOff>
          <xdr:row>41</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28575</xdr:rowOff>
        </xdr:from>
        <xdr:to>
          <xdr:col>2</xdr:col>
          <xdr:colOff>161925</xdr:colOff>
          <xdr:row>49</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9525</xdr:rowOff>
        </xdr:from>
        <xdr:to>
          <xdr:col>2</xdr:col>
          <xdr:colOff>161925</xdr:colOff>
          <xdr:row>55</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7</xdr:col>
          <xdr:colOff>38100</xdr:colOff>
          <xdr:row>20</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7</xdr:col>
          <xdr:colOff>38100</xdr:colOff>
          <xdr:row>23</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190500</xdr:rowOff>
        </xdr:from>
        <xdr:to>
          <xdr:col>7</xdr:col>
          <xdr:colOff>38100</xdr:colOff>
          <xdr:row>22</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180975</xdr:rowOff>
        </xdr:from>
        <xdr:to>
          <xdr:col>7</xdr:col>
          <xdr:colOff>38100</xdr:colOff>
          <xdr:row>24</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180975</xdr:rowOff>
        </xdr:from>
        <xdr:to>
          <xdr:col>7</xdr:col>
          <xdr:colOff>38100</xdr:colOff>
          <xdr:row>21</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26</xdr:row>
      <xdr:rowOff>0</xdr:rowOff>
    </xdr:from>
    <xdr:to>
      <xdr:col>38</xdr:col>
      <xdr:colOff>0</xdr:colOff>
      <xdr:row>26</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695325" y="5600700"/>
          <a:ext cx="70199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0</xdr:colOff>
          <xdr:row>57</xdr:row>
          <xdr:rowOff>171450</xdr:rowOff>
        </xdr:from>
        <xdr:to>
          <xdr:col>7</xdr:col>
          <xdr:colOff>19050</xdr:colOff>
          <xdr:row>59</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171450</xdr:rowOff>
        </xdr:from>
        <xdr:to>
          <xdr:col>7</xdr:col>
          <xdr:colOff>19050</xdr:colOff>
          <xdr:row>60</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171450</xdr:rowOff>
        </xdr:from>
        <xdr:to>
          <xdr:col>7</xdr:col>
          <xdr:colOff>19050</xdr:colOff>
          <xdr:row>61</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190500</xdr:rowOff>
        </xdr:from>
        <xdr:to>
          <xdr:col>7</xdr:col>
          <xdr:colOff>19050</xdr:colOff>
          <xdr:row>63</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63</xdr:row>
          <xdr:rowOff>171450</xdr:rowOff>
        </xdr:from>
        <xdr:to>
          <xdr:col>7</xdr:col>
          <xdr:colOff>28575</xdr:colOff>
          <xdr:row>65</xdr:row>
          <xdr:rowOff>38100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171450</xdr:rowOff>
        </xdr:from>
        <xdr:to>
          <xdr:col>17</xdr:col>
          <xdr:colOff>57150</xdr:colOff>
          <xdr:row>25</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152400</xdr:colOff>
      <xdr:row>0</xdr:row>
      <xdr:rowOff>0</xdr:rowOff>
    </xdr:from>
    <xdr:to>
      <xdr:col>9</xdr:col>
      <xdr:colOff>66675</xdr:colOff>
      <xdr:row>1</xdr:row>
      <xdr:rowOff>38100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0"/>
          <a:ext cx="314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41</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98562</xdr:colOff>
      <xdr:row>2</xdr:row>
      <xdr:rowOff>33131</xdr:rowOff>
    </xdr:from>
    <xdr:to>
      <xdr:col>1</xdr:col>
      <xdr:colOff>409988</xdr:colOff>
      <xdr:row>4</xdr:row>
      <xdr:rowOff>12425</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687" y="147431"/>
          <a:ext cx="311426" cy="284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10</xdr:col>
          <xdr:colOff>0</xdr:colOff>
          <xdr:row>23</xdr:row>
          <xdr:rowOff>381000</xdr:rowOff>
        </xdr:to>
        <xdr:sp macro="" textlink="">
          <xdr:nvSpPr>
            <xdr:cNvPr id="13331" name="Option Button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10</xdr:col>
          <xdr:colOff>0</xdr:colOff>
          <xdr:row>24</xdr:row>
          <xdr:rowOff>295275</xdr:rowOff>
        </xdr:to>
        <xdr:sp macro="" textlink="">
          <xdr:nvSpPr>
            <xdr:cNvPr id="13332" name="Option Button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0</xdr:colOff>
          <xdr:row>25</xdr:row>
          <xdr:rowOff>381000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10</xdr:col>
          <xdr:colOff>0</xdr:colOff>
          <xdr:row>26</xdr:row>
          <xdr:rowOff>295275</xdr:rowOff>
        </xdr:to>
        <xdr:sp macro="" textlink="">
          <xdr:nvSpPr>
            <xdr:cNvPr id="13334" name="Option Button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133350</xdr:rowOff>
        </xdr:from>
        <xdr:to>
          <xdr:col>1</xdr:col>
          <xdr:colOff>228600</xdr:colOff>
          <xdr:row>34</xdr:row>
          <xdr:rowOff>333375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85725</xdr:rowOff>
        </xdr:from>
        <xdr:to>
          <xdr:col>16</xdr:col>
          <xdr:colOff>0</xdr:colOff>
          <xdr:row>24</xdr:row>
          <xdr:rowOff>295275</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85725</xdr:rowOff>
        </xdr:from>
        <xdr:to>
          <xdr:col>16</xdr:col>
          <xdr:colOff>0</xdr:colOff>
          <xdr:row>26</xdr:row>
          <xdr:rowOff>295275</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22</xdr:row>
          <xdr:rowOff>323850</xdr:rowOff>
        </xdr:from>
        <xdr:to>
          <xdr:col>16</xdr:col>
          <xdr:colOff>76200</xdr:colOff>
          <xdr:row>25</xdr:row>
          <xdr:rowOff>9525</xdr:rowOff>
        </xdr:to>
        <xdr:sp macro="" textlink="">
          <xdr:nvSpPr>
            <xdr:cNvPr id="13344" name="Group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24</xdr:row>
          <xdr:rowOff>361950</xdr:rowOff>
        </xdr:from>
        <xdr:to>
          <xdr:col>16</xdr:col>
          <xdr:colOff>76200</xdr:colOff>
          <xdr:row>27</xdr:row>
          <xdr:rowOff>19050</xdr:rowOff>
        </xdr:to>
        <xdr:sp macro="" textlink="">
          <xdr:nvSpPr>
            <xdr:cNvPr id="13346" name="Group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26</xdr:row>
          <xdr:rowOff>352425</xdr:rowOff>
        </xdr:from>
        <xdr:to>
          <xdr:col>16</xdr:col>
          <xdr:colOff>76200</xdr:colOff>
          <xdr:row>31</xdr:row>
          <xdr:rowOff>95250</xdr:rowOff>
        </xdr:to>
        <xdr:sp macro="" textlink="">
          <xdr:nvSpPr>
            <xdr:cNvPr id="13347" name="Group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85725</xdr:colOff>
          <xdr:row>25</xdr:row>
          <xdr:rowOff>28575</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85725</xdr:colOff>
          <xdr:row>27</xdr:row>
          <xdr:rowOff>19050</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76200</xdr:colOff>
          <xdr:row>31</xdr:row>
          <xdr:rowOff>104775</xdr:rowOff>
        </xdr:to>
        <xdr:sp macro="" textlink="">
          <xdr:nvSpPr>
            <xdr:cNvPr id="13350" name="Group Box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238125</xdr:rowOff>
        </xdr:from>
        <xdr:to>
          <xdr:col>1</xdr:col>
          <xdr:colOff>133350</xdr:colOff>
          <xdr:row>21</xdr:row>
          <xdr:rowOff>85725</xdr:rowOff>
        </xdr:to>
        <xdr:sp macro="" textlink="">
          <xdr:nvSpPr>
            <xdr:cNvPr id="13351" name="Group Box 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a:extLst>
            <a:ext uri="{FF2B5EF4-FFF2-40B4-BE49-F238E27FC236}">
              <a16:creationId xmlns:a16="http://schemas.microsoft.com/office/drawing/2014/main" id="{00000000-0008-0000-0400-00001C000000}"/>
            </a:ext>
          </a:extLst>
        </xdr:cNvPr>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twoCellAnchor>
    <xdr:from>
      <xdr:col>0</xdr:col>
      <xdr:colOff>113057</xdr:colOff>
      <xdr:row>1</xdr:row>
      <xdr:rowOff>24848</xdr:rowOff>
    </xdr:from>
    <xdr:to>
      <xdr:col>1</xdr:col>
      <xdr:colOff>170621</xdr:colOff>
      <xdr:row>2</xdr:row>
      <xdr:rowOff>20707</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057" y="215348"/>
          <a:ext cx="314739" cy="281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15</xdr:col>
          <xdr:colOff>19050</xdr:colOff>
          <xdr:row>23</xdr:row>
          <xdr:rowOff>161925</xdr:rowOff>
        </xdr:from>
        <xdr:to>
          <xdr:col>16</xdr:col>
          <xdr:colOff>0</xdr:colOff>
          <xdr:row>23</xdr:row>
          <xdr:rowOff>371475</xdr:rowOff>
        </xdr:to>
        <xdr:sp macro="" textlink="">
          <xdr:nvSpPr>
            <xdr:cNvPr id="13352" name="Option Button 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171450</xdr:rowOff>
        </xdr:from>
        <xdr:to>
          <xdr:col>16</xdr:col>
          <xdr:colOff>9525</xdr:colOff>
          <xdr:row>25</xdr:row>
          <xdr:rowOff>381000</xdr:rowOff>
        </xdr:to>
        <xdr:sp macro="" textlink="">
          <xdr:nvSpPr>
            <xdr:cNvPr id="13353" name="Option Button 41" hidden="1">
              <a:extLst>
                <a:ext uri="{63B3BB69-23CF-44E3-9099-C40C66FF867C}">
                  <a14:compatExt spid="_x0000_s13353"/>
                </a:ext>
                <a:ext uri="{FF2B5EF4-FFF2-40B4-BE49-F238E27FC236}">
                  <a16:creationId xmlns:a16="http://schemas.microsoft.com/office/drawing/2014/main" id="{00000000-0008-0000-04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42" Type="http://schemas.openxmlformats.org/officeDocument/2006/relationships/ctrlProp" Target="../ctrlProps/ctrlProp95.xml"/><Relationship Id="rId47" Type="http://schemas.openxmlformats.org/officeDocument/2006/relationships/ctrlProp" Target="../ctrlProps/ctrlProp100.xml"/><Relationship Id="rId50" Type="http://schemas.openxmlformats.org/officeDocument/2006/relationships/ctrlProp" Target="../ctrlProps/ctrlProp103.xml"/><Relationship Id="rId55" Type="http://schemas.openxmlformats.org/officeDocument/2006/relationships/ctrlProp" Target="../ctrlProps/ctrlProp108.xml"/><Relationship Id="rId63" Type="http://schemas.openxmlformats.org/officeDocument/2006/relationships/ctrlProp" Target="../ctrlProps/ctrlProp116.xml"/><Relationship Id="rId7"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41" Type="http://schemas.openxmlformats.org/officeDocument/2006/relationships/ctrlProp" Target="../ctrlProps/ctrlProp94.xml"/><Relationship Id="rId54" Type="http://schemas.openxmlformats.org/officeDocument/2006/relationships/ctrlProp" Target="../ctrlProps/ctrlProp107.xml"/><Relationship Id="rId62" Type="http://schemas.openxmlformats.org/officeDocument/2006/relationships/ctrlProp" Target="../ctrlProps/ctrlProp115.xml"/><Relationship Id="rId1" Type="http://schemas.openxmlformats.org/officeDocument/2006/relationships/printerSettings" Target="../printerSettings/printerSettings2.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45" Type="http://schemas.openxmlformats.org/officeDocument/2006/relationships/ctrlProp" Target="../ctrlProps/ctrlProp98.xml"/><Relationship Id="rId53" Type="http://schemas.openxmlformats.org/officeDocument/2006/relationships/ctrlProp" Target="../ctrlProps/ctrlProp106.xml"/><Relationship Id="rId58" Type="http://schemas.openxmlformats.org/officeDocument/2006/relationships/ctrlProp" Target="../ctrlProps/ctrlProp111.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49" Type="http://schemas.openxmlformats.org/officeDocument/2006/relationships/ctrlProp" Target="../ctrlProps/ctrlProp102.xml"/><Relationship Id="rId57" Type="http://schemas.openxmlformats.org/officeDocument/2006/relationships/ctrlProp" Target="../ctrlProps/ctrlProp110.xml"/><Relationship Id="rId61" Type="http://schemas.openxmlformats.org/officeDocument/2006/relationships/ctrlProp" Target="../ctrlProps/ctrlProp114.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4" Type="http://schemas.openxmlformats.org/officeDocument/2006/relationships/ctrlProp" Target="../ctrlProps/ctrlProp97.xml"/><Relationship Id="rId52" Type="http://schemas.openxmlformats.org/officeDocument/2006/relationships/ctrlProp" Target="../ctrlProps/ctrlProp105.xml"/><Relationship Id="rId60" Type="http://schemas.openxmlformats.org/officeDocument/2006/relationships/ctrlProp" Target="../ctrlProps/ctrlProp113.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43" Type="http://schemas.openxmlformats.org/officeDocument/2006/relationships/ctrlProp" Target="../ctrlProps/ctrlProp96.xml"/><Relationship Id="rId48" Type="http://schemas.openxmlformats.org/officeDocument/2006/relationships/ctrlProp" Target="../ctrlProps/ctrlProp101.xml"/><Relationship Id="rId56" Type="http://schemas.openxmlformats.org/officeDocument/2006/relationships/ctrlProp" Target="../ctrlProps/ctrlProp109.xml"/><Relationship Id="rId64" Type="http://schemas.openxmlformats.org/officeDocument/2006/relationships/ctrlProp" Target="../ctrlProps/ctrlProp117.xml"/><Relationship Id="rId8" Type="http://schemas.openxmlformats.org/officeDocument/2006/relationships/ctrlProp" Target="../ctrlProps/ctrlProp61.xml"/><Relationship Id="rId51" Type="http://schemas.openxmlformats.org/officeDocument/2006/relationships/ctrlProp" Target="../ctrlProps/ctrlProp104.xml"/><Relationship Id="rId3" Type="http://schemas.openxmlformats.org/officeDocument/2006/relationships/vmlDrawing" Target="../drawings/vmlDrawing2.v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46" Type="http://schemas.openxmlformats.org/officeDocument/2006/relationships/ctrlProp" Target="../ctrlProps/ctrlProp99.xml"/><Relationship Id="rId59"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2.xml"/><Relationship Id="rId13" Type="http://schemas.openxmlformats.org/officeDocument/2006/relationships/ctrlProp" Target="../ctrlProps/ctrlProp127.xml"/><Relationship Id="rId18" Type="http://schemas.openxmlformats.org/officeDocument/2006/relationships/ctrlProp" Target="../ctrlProps/ctrlProp132.xml"/><Relationship Id="rId3" Type="http://schemas.openxmlformats.org/officeDocument/2006/relationships/vmlDrawing" Target="../drawings/vmlDrawing3.vml"/><Relationship Id="rId7" Type="http://schemas.openxmlformats.org/officeDocument/2006/relationships/ctrlProp" Target="../ctrlProps/ctrlProp121.xml"/><Relationship Id="rId12" Type="http://schemas.openxmlformats.org/officeDocument/2006/relationships/ctrlProp" Target="../ctrlProps/ctrlProp126.xml"/><Relationship Id="rId17" Type="http://schemas.openxmlformats.org/officeDocument/2006/relationships/ctrlProp" Target="../ctrlProps/ctrlProp131.xml"/><Relationship Id="rId2" Type="http://schemas.openxmlformats.org/officeDocument/2006/relationships/drawing" Target="../drawings/drawing3.xml"/><Relationship Id="rId16" Type="http://schemas.openxmlformats.org/officeDocument/2006/relationships/ctrlProp" Target="../ctrlProps/ctrlProp130.xml"/><Relationship Id="rId1" Type="http://schemas.openxmlformats.org/officeDocument/2006/relationships/printerSettings" Target="../printerSettings/printerSettings3.bin"/><Relationship Id="rId6" Type="http://schemas.openxmlformats.org/officeDocument/2006/relationships/ctrlProp" Target="../ctrlProps/ctrlProp120.xml"/><Relationship Id="rId11" Type="http://schemas.openxmlformats.org/officeDocument/2006/relationships/ctrlProp" Target="../ctrlProps/ctrlProp125.xml"/><Relationship Id="rId5" Type="http://schemas.openxmlformats.org/officeDocument/2006/relationships/ctrlProp" Target="../ctrlProps/ctrlProp119.xml"/><Relationship Id="rId15" Type="http://schemas.openxmlformats.org/officeDocument/2006/relationships/ctrlProp" Target="../ctrlProps/ctrlProp129.xml"/><Relationship Id="rId10" Type="http://schemas.openxmlformats.org/officeDocument/2006/relationships/ctrlProp" Target="../ctrlProps/ctrlProp124.xml"/><Relationship Id="rId19" Type="http://schemas.openxmlformats.org/officeDocument/2006/relationships/ctrlProp" Target="../ctrlProps/ctrlProp133.xml"/><Relationship Id="rId4" Type="http://schemas.openxmlformats.org/officeDocument/2006/relationships/ctrlProp" Target="../ctrlProps/ctrlProp118.xml"/><Relationship Id="rId9" Type="http://schemas.openxmlformats.org/officeDocument/2006/relationships/ctrlProp" Target="../ctrlProps/ctrlProp123.xml"/><Relationship Id="rId14" Type="http://schemas.openxmlformats.org/officeDocument/2006/relationships/ctrlProp" Target="../ctrlProps/ctrlProp12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3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3" Type="http://schemas.openxmlformats.org/officeDocument/2006/relationships/vmlDrawing" Target="../drawings/vmlDrawing5.vml"/><Relationship Id="rId21" Type="http://schemas.openxmlformats.org/officeDocument/2006/relationships/ctrlProp" Target="../ctrlProps/ctrlProp152.x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 Type="http://schemas.openxmlformats.org/officeDocument/2006/relationships/drawing" Target="../drawings/drawing5.xml"/><Relationship Id="rId16" Type="http://schemas.openxmlformats.org/officeDocument/2006/relationships/ctrlProp" Target="../ctrlProps/ctrlProp147.xml"/><Relationship Id="rId20" Type="http://schemas.openxmlformats.org/officeDocument/2006/relationships/ctrlProp" Target="../ctrlProps/ctrlProp151.xml"/><Relationship Id="rId1" Type="http://schemas.openxmlformats.org/officeDocument/2006/relationships/printerSettings" Target="../printerSettings/printerSettings5.bin"/><Relationship Id="rId6" Type="http://schemas.openxmlformats.org/officeDocument/2006/relationships/ctrlProp" Target="../ctrlProps/ctrlProp137.xml"/><Relationship Id="rId11" Type="http://schemas.openxmlformats.org/officeDocument/2006/relationships/ctrlProp" Target="../ctrlProps/ctrlProp142.xml"/><Relationship Id="rId5" Type="http://schemas.openxmlformats.org/officeDocument/2006/relationships/ctrlProp" Target="../ctrlProps/ctrlProp136.xml"/><Relationship Id="rId15" Type="http://schemas.openxmlformats.org/officeDocument/2006/relationships/ctrlProp" Target="../ctrlProps/ctrlProp146.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5A82-5214-4BA7-A34A-0F0FD3DE0344}">
  <sheetPr>
    <tabColor rgb="FF00B0F0"/>
    <pageSetUpPr fitToPage="1"/>
  </sheetPr>
  <dimension ref="A1:BJ123"/>
  <sheetViews>
    <sheetView showGridLines="0" topLeftCell="A11" zoomScaleNormal="100" zoomScaleSheetLayoutView="100" workbookViewId="0">
      <selection activeCell="BK26" sqref="BK26"/>
    </sheetView>
  </sheetViews>
  <sheetFormatPr defaultColWidth="2.625" defaultRowHeight="13.5" x14ac:dyDescent="0.15"/>
  <cols>
    <col min="1" max="7" width="2.625" style="280"/>
    <col min="8" max="9" width="2.625" style="3"/>
    <col min="10" max="11" width="1.625" style="3" customWidth="1"/>
    <col min="12" max="13" width="2.625" style="3"/>
    <col min="14" max="15" width="1.625" style="3" customWidth="1"/>
    <col min="16" max="17" width="2.625" style="3"/>
    <col min="18" max="19" width="1.625" style="3" customWidth="1"/>
    <col min="20" max="20" width="2.625" style="3"/>
    <col min="21" max="21" width="2.625" style="3" customWidth="1"/>
    <col min="22" max="22" width="2.625" style="3"/>
    <col min="23" max="24" width="1.625" style="3" customWidth="1"/>
    <col min="25" max="35" width="2.625" style="3"/>
    <col min="36" max="37" width="1.625" style="3" customWidth="1"/>
    <col min="38" max="44" width="2.625" style="3"/>
    <col min="45" max="45" width="2.625" style="280"/>
    <col min="46" max="16384" width="2.625" style="3"/>
  </cols>
  <sheetData>
    <row r="1" spans="1:45" s="1" customFormat="1" ht="24.75" customHeight="1" x14ac:dyDescent="0.15">
      <c r="A1" s="612" t="s">
        <v>272</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row>
    <row r="2" spans="1:45" ht="3.75" customHeight="1" x14ac:dyDescent="0.15">
      <c r="G2" s="2"/>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4"/>
    </row>
    <row r="3" spans="1:45" ht="14.25" customHeight="1" x14ac:dyDescent="0.15">
      <c r="G3" s="2"/>
      <c r="H3" s="280"/>
      <c r="I3" s="280"/>
      <c r="J3" s="280"/>
      <c r="K3" s="280"/>
      <c r="L3" s="280"/>
      <c r="M3" s="280"/>
      <c r="N3" s="280"/>
      <c r="O3" s="280"/>
      <c r="P3" s="280"/>
      <c r="Q3" s="280"/>
      <c r="R3" s="280"/>
      <c r="S3" s="280"/>
      <c r="T3" s="280"/>
      <c r="U3" s="280"/>
      <c r="V3" s="280"/>
      <c r="W3" s="280"/>
      <c r="X3" s="280"/>
      <c r="Y3" s="280"/>
      <c r="Z3" s="280"/>
      <c r="AA3" s="280"/>
      <c r="AB3" s="280"/>
      <c r="AC3" s="280"/>
      <c r="AD3" s="280"/>
      <c r="AE3" s="27" t="s">
        <v>25</v>
      </c>
      <c r="AF3" s="27"/>
      <c r="AG3" s="295"/>
      <c r="AH3" s="613" t="s">
        <v>341</v>
      </c>
      <c r="AI3" s="613"/>
      <c r="AJ3" s="613"/>
      <c r="AK3" s="613"/>
      <c r="AL3" s="613"/>
      <c r="AM3" s="613"/>
      <c r="AN3" s="613"/>
      <c r="AO3" s="613"/>
      <c r="AP3" s="613"/>
      <c r="AQ3" s="613"/>
      <c r="AR3" s="613"/>
      <c r="AS3" s="613"/>
    </row>
    <row r="4" spans="1:45" s="6" customFormat="1" ht="19.5" customHeight="1" x14ac:dyDescent="0.15">
      <c r="A4" s="614" t="s">
        <v>23</v>
      </c>
      <c r="B4" s="614"/>
      <c r="C4" s="24"/>
      <c r="D4" s="615"/>
      <c r="E4" s="615"/>
      <c r="F4" s="615"/>
      <c r="G4" s="615"/>
      <c r="H4" s="615"/>
      <c r="I4" s="615"/>
      <c r="J4" s="615"/>
      <c r="K4" s="615"/>
      <c r="L4" s="114"/>
      <c r="M4" s="25" t="s">
        <v>61</v>
      </c>
      <c r="N4" s="24"/>
      <c r="O4" s="616"/>
      <c r="P4" s="616"/>
      <c r="Q4" s="25" t="s">
        <v>219</v>
      </c>
      <c r="R4" s="24"/>
      <c r="S4" s="24"/>
      <c r="T4" s="24"/>
      <c r="U4" s="24"/>
      <c r="V4" s="26"/>
      <c r="W4" s="202" t="s">
        <v>221</v>
      </c>
      <c r="X4" s="615"/>
      <c r="Y4" s="615"/>
      <c r="Z4" s="615"/>
      <c r="AA4" s="615"/>
      <c r="AB4" s="615"/>
      <c r="AC4" s="290" t="s">
        <v>220</v>
      </c>
      <c r="AD4" s="264"/>
      <c r="AE4" s="25" t="s">
        <v>60</v>
      </c>
      <c r="AF4" s="25"/>
      <c r="AG4" s="25"/>
      <c r="AH4" s="25"/>
      <c r="AI4" s="616"/>
      <c r="AJ4" s="616"/>
      <c r="AK4" s="201" t="s">
        <v>222</v>
      </c>
      <c r="AL4" s="201"/>
      <c r="AM4" s="201"/>
      <c r="AN4" s="201"/>
      <c r="AO4" s="115"/>
      <c r="AP4" s="25" t="s">
        <v>218</v>
      </c>
      <c r="AQ4" s="25"/>
      <c r="AR4" s="25"/>
      <c r="AS4" s="26"/>
    </row>
    <row r="5" spans="1:45" ht="2.25" customHeight="1" x14ac:dyDescent="0.15">
      <c r="H5" s="7"/>
      <c r="I5" s="7"/>
      <c r="J5" s="7"/>
      <c r="K5" s="7"/>
      <c r="L5" s="7"/>
      <c r="M5" s="7"/>
      <c r="N5" s="7"/>
      <c r="O5" s="7"/>
      <c r="P5" s="7"/>
      <c r="Q5" s="7"/>
      <c r="R5" s="7"/>
      <c r="S5" s="7"/>
      <c r="T5" s="7"/>
      <c r="U5" s="7"/>
      <c r="V5" s="7"/>
      <c r="W5" s="7"/>
      <c r="X5" s="8"/>
      <c r="Y5" s="8"/>
      <c r="Z5" s="8"/>
      <c r="AA5" s="8"/>
      <c r="AB5" s="8"/>
      <c r="AC5" s="8"/>
      <c r="AD5" s="8"/>
      <c r="AE5" s="8"/>
      <c r="AF5" s="9"/>
      <c r="AG5" s="9"/>
      <c r="AH5" s="9"/>
      <c r="AI5" s="9"/>
      <c r="AJ5" s="9"/>
      <c r="AK5" s="9"/>
      <c r="AL5" s="9"/>
      <c r="AM5" s="9"/>
      <c r="AN5" s="9"/>
      <c r="AO5" s="9"/>
      <c r="AP5" s="9"/>
      <c r="AQ5" s="9"/>
      <c r="AR5" s="9"/>
    </row>
    <row r="6" spans="1:45" ht="2.25" customHeight="1" thickBot="1" x14ac:dyDescent="0.2">
      <c r="H6" s="7"/>
      <c r="I6" s="7"/>
      <c r="J6" s="7"/>
      <c r="K6" s="7"/>
      <c r="L6" s="7"/>
      <c r="M6" s="7"/>
      <c r="N6" s="7"/>
      <c r="O6" s="7"/>
      <c r="P6" s="7"/>
      <c r="Q6" s="7"/>
      <c r="R6" s="7"/>
      <c r="S6" s="7"/>
      <c r="T6" s="7"/>
      <c r="U6" s="7"/>
      <c r="V6" s="7"/>
      <c r="W6" s="7"/>
      <c r="X6" s="8"/>
      <c r="Y6" s="8"/>
      <c r="Z6" s="8"/>
      <c r="AA6" s="8"/>
      <c r="AB6" s="8"/>
      <c r="AC6" s="8"/>
      <c r="AD6" s="8"/>
      <c r="AE6" s="8"/>
      <c r="AF6" s="9"/>
      <c r="AG6" s="9"/>
      <c r="AH6" s="9"/>
      <c r="AI6" s="9"/>
      <c r="AJ6" s="9"/>
      <c r="AK6" s="9"/>
      <c r="AL6" s="9"/>
      <c r="AM6" s="9"/>
      <c r="AN6" s="9"/>
      <c r="AO6" s="9"/>
      <c r="AP6" s="9"/>
      <c r="AQ6" s="9"/>
      <c r="AR6" s="9"/>
    </row>
    <row r="7" spans="1:45" ht="18.75" customHeight="1" x14ac:dyDescent="0.15">
      <c r="A7" s="577" t="s">
        <v>282</v>
      </c>
      <c r="B7" s="578"/>
      <c r="C7" s="578"/>
      <c r="D7" s="578"/>
      <c r="E7" s="578"/>
      <c r="F7" s="578"/>
      <c r="G7" s="578"/>
      <c r="H7" s="579"/>
      <c r="I7" s="579"/>
      <c r="J7" s="579"/>
      <c r="K7" s="579"/>
      <c r="L7" s="579"/>
      <c r="M7" s="579"/>
      <c r="N7" s="579"/>
      <c r="O7" s="579"/>
      <c r="P7" s="579"/>
      <c r="Q7" s="579"/>
      <c r="R7" s="296"/>
      <c r="S7" s="581" t="s">
        <v>27</v>
      </c>
      <c r="T7" s="581"/>
      <c r="U7" s="583"/>
      <c r="V7" s="583"/>
      <c r="W7" s="584" t="s">
        <v>26</v>
      </c>
      <c r="X7" s="585"/>
      <c r="Y7" s="588" t="s">
        <v>17</v>
      </c>
      <c r="Z7" s="589"/>
      <c r="AA7" s="589"/>
      <c r="AB7" s="589"/>
      <c r="AC7" s="589"/>
      <c r="AD7" s="589"/>
      <c r="AE7" s="589"/>
      <c r="AF7" s="590"/>
      <c r="AG7" s="621"/>
      <c r="AH7" s="622"/>
      <c r="AI7" s="622"/>
      <c r="AJ7" s="574" t="s">
        <v>58</v>
      </c>
      <c r="AK7" s="574"/>
      <c r="AL7" s="574"/>
      <c r="AM7" s="574"/>
      <c r="AN7" s="574"/>
      <c r="AO7" s="622"/>
      <c r="AP7" s="622"/>
      <c r="AQ7" s="622"/>
      <c r="AR7" s="574" t="s">
        <v>28</v>
      </c>
      <c r="AS7" s="575"/>
    </row>
    <row r="8" spans="1:45" ht="18.75" customHeight="1" x14ac:dyDescent="0.15">
      <c r="A8" s="546"/>
      <c r="B8" s="547"/>
      <c r="C8" s="547"/>
      <c r="D8" s="547"/>
      <c r="E8" s="547"/>
      <c r="F8" s="547"/>
      <c r="G8" s="547"/>
      <c r="H8" s="580"/>
      <c r="I8" s="580"/>
      <c r="J8" s="580"/>
      <c r="K8" s="580"/>
      <c r="L8" s="580"/>
      <c r="M8" s="580"/>
      <c r="N8" s="580"/>
      <c r="O8" s="580"/>
      <c r="P8" s="580"/>
      <c r="Q8" s="580"/>
      <c r="R8" s="260"/>
      <c r="S8" s="582"/>
      <c r="T8" s="582"/>
      <c r="U8" s="510"/>
      <c r="V8" s="510"/>
      <c r="W8" s="586"/>
      <c r="X8" s="587"/>
      <c r="Y8" s="591"/>
      <c r="Z8" s="592"/>
      <c r="AA8" s="592"/>
      <c r="AB8" s="592"/>
      <c r="AC8" s="592"/>
      <c r="AD8" s="592"/>
      <c r="AE8" s="592"/>
      <c r="AF8" s="593"/>
      <c r="AG8" s="576" t="s">
        <v>340</v>
      </c>
      <c r="AH8" s="572"/>
      <c r="AI8" s="572"/>
      <c r="AJ8" s="572"/>
      <c r="AK8" s="572"/>
      <c r="AL8" s="263" t="s">
        <v>22</v>
      </c>
      <c r="AM8" s="260" t="s">
        <v>31</v>
      </c>
      <c r="AN8" s="262"/>
      <c r="AO8" s="272" t="s">
        <v>30</v>
      </c>
      <c r="AP8" s="259"/>
      <c r="AQ8" s="572"/>
      <c r="AR8" s="572"/>
      <c r="AS8" s="297" t="s">
        <v>29</v>
      </c>
    </row>
    <row r="9" spans="1:45" ht="20.100000000000001" customHeight="1" x14ac:dyDescent="0.15">
      <c r="A9" s="617" t="s">
        <v>20</v>
      </c>
      <c r="B9" s="592"/>
      <c r="C9" s="592"/>
      <c r="D9" s="592"/>
      <c r="E9" s="592"/>
      <c r="F9" s="592"/>
      <c r="G9" s="592"/>
      <c r="H9" s="572"/>
      <c r="I9" s="572"/>
      <c r="J9" s="572"/>
      <c r="K9" s="572"/>
      <c r="L9" s="572"/>
      <c r="M9" s="572"/>
      <c r="N9" s="572"/>
      <c r="O9" s="572"/>
      <c r="P9" s="572"/>
      <c r="Q9" s="572"/>
      <c r="R9" s="572"/>
      <c r="S9" s="572"/>
      <c r="T9" s="572"/>
      <c r="U9" s="572"/>
      <c r="V9" s="572"/>
      <c r="W9" s="572"/>
      <c r="X9" s="618"/>
      <c r="Y9" s="591" t="s">
        <v>10</v>
      </c>
      <c r="Z9" s="592"/>
      <c r="AA9" s="592"/>
      <c r="AB9" s="592"/>
      <c r="AC9" s="592"/>
      <c r="AD9" s="592"/>
      <c r="AE9" s="592"/>
      <c r="AF9" s="593"/>
      <c r="AG9" s="544" t="s">
        <v>206</v>
      </c>
      <c r="AH9" s="545"/>
      <c r="AI9" s="545"/>
      <c r="AJ9" s="545"/>
      <c r="AK9" s="545"/>
      <c r="AL9" s="545"/>
      <c r="AM9" s="545"/>
      <c r="AN9" s="545"/>
      <c r="AO9" s="545"/>
      <c r="AP9" s="545"/>
      <c r="AQ9" s="545"/>
      <c r="AR9" s="545"/>
      <c r="AS9" s="619"/>
    </row>
    <row r="10" spans="1:45" ht="20.100000000000001" customHeight="1" x14ac:dyDescent="0.15">
      <c r="A10" s="617" t="s">
        <v>18</v>
      </c>
      <c r="B10" s="592"/>
      <c r="C10" s="592"/>
      <c r="D10" s="592"/>
      <c r="E10" s="592"/>
      <c r="F10" s="592"/>
      <c r="G10" s="592"/>
      <c r="H10" s="545" t="s">
        <v>207</v>
      </c>
      <c r="I10" s="545"/>
      <c r="J10" s="545"/>
      <c r="K10" s="545"/>
      <c r="L10" s="545"/>
      <c r="M10" s="545"/>
      <c r="N10" s="545"/>
      <c r="O10" s="545"/>
      <c r="P10" s="545"/>
      <c r="Q10" s="545"/>
      <c r="R10" s="545"/>
      <c r="S10" s="545"/>
      <c r="T10" s="545"/>
      <c r="U10" s="545"/>
      <c r="V10" s="545"/>
      <c r="W10" s="545"/>
      <c r="X10" s="620"/>
      <c r="Y10" s="591" t="s">
        <v>19</v>
      </c>
      <c r="Z10" s="592"/>
      <c r="AA10" s="592"/>
      <c r="AB10" s="592"/>
      <c r="AC10" s="592"/>
      <c r="AD10" s="592"/>
      <c r="AE10" s="592"/>
      <c r="AF10" s="593"/>
      <c r="AG10" s="544" t="s">
        <v>206</v>
      </c>
      <c r="AH10" s="545"/>
      <c r="AI10" s="545"/>
      <c r="AJ10" s="545"/>
      <c r="AK10" s="545"/>
      <c r="AL10" s="545"/>
      <c r="AM10" s="545"/>
      <c r="AN10" s="545"/>
      <c r="AO10" s="545"/>
      <c r="AP10" s="545"/>
      <c r="AQ10" s="545"/>
      <c r="AR10" s="545"/>
      <c r="AS10" s="619"/>
    </row>
    <row r="11" spans="1:45" ht="33.75" customHeight="1" x14ac:dyDescent="0.15">
      <c r="A11" s="546" t="s">
        <v>290</v>
      </c>
      <c r="B11" s="547"/>
      <c r="C11" s="547"/>
      <c r="D11" s="547"/>
      <c r="E11" s="547"/>
      <c r="F11" s="547"/>
      <c r="G11" s="547"/>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2"/>
      <c r="AR11" s="572"/>
      <c r="AS11" s="573"/>
    </row>
    <row r="12" spans="1:45" ht="12" customHeight="1" x14ac:dyDescent="0.15">
      <c r="A12" s="562" t="s">
        <v>276</v>
      </c>
      <c r="B12" s="563"/>
      <c r="C12" s="563"/>
      <c r="D12" s="563"/>
      <c r="E12" s="563"/>
      <c r="F12" s="563"/>
      <c r="G12" s="563"/>
      <c r="H12" s="564"/>
      <c r="I12" s="566" t="s">
        <v>32</v>
      </c>
      <c r="J12" s="567"/>
      <c r="K12" s="555" t="s">
        <v>33</v>
      </c>
      <c r="L12" s="556"/>
      <c r="M12" s="556"/>
      <c r="N12" s="553"/>
      <c r="O12" s="553"/>
      <c r="P12" s="553"/>
      <c r="Q12" s="557" t="s">
        <v>34</v>
      </c>
      <c r="R12" s="553"/>
      <c r="S12" s="553"/>
      <c r="T12" s="557" t="s">
        <v>35</v>
      </c>
      <c r="U12" s="558"/>
      <c r="V12" s="558"/>
      <c r="W12" s="552" t="s">
        <v>65</v>
      </c>
      <c r="X12" s="552"/>
      <c r="Y12" s="552"/>
      <c r="Z12" s="552"/>
      <c r="AA12" s="553"/>
      <c r="AB12" s="553"/>
      <c r="AC12" s="553"/>
      <c r="AD12" s="552" t="s">
        <v>64</v>
      </c>
      <c r="AE12" s="552"/>
      <c r="AF12" s="554"/>
      <c r="AG12" s="554"/>
      <c r="AH12" s="554"/>
      <c r="AI12" s="554"/>
      <c r="AJ12" s="554"/>
      <c r="AK12" s="554"/>
      <c r="AL12" s="19"/>
      <c r="AM12" s="19"/>
      <c r="AN12" s="28" t="s">
        <v>62</v>
      </c>
      <c r="AO12" s="560" t="s">
        <v>203</v>
      </c>
      <c r="AP12" s="560"/>
      <c r="AQ12" s="560"/>
      <c r="AR12" s="560"/>
      <c r="AS12" s="561"/>
    </row>
    <row r="13" spans="1:45" ht="12" customHeight="1" x14ac:dyDescent="0.15">
      <c r="A13" s="562"/>
      <c r="B13" s="563"/>
      <c r="C13" s="563"/>
      <c r="D13" s="563"/>
      <c r="E13" s="563"/>
      <c r="F13" s="563"/>
      <c r="G13" s="563"/>
      <c r="H13" s="564"/>
      <c r="I13" s="566"/>
      <c r="J13" s="567"/>
      <c r="K13" s="555"/>
      <c r="L13" s="556"/>
      <c r="M13" s="556"/>
      <c r="N13" s="553"/>
      <c r="O13" s="553"/>
      <c r="P13" s="553"/>
      <c r="Q13" s="557"/>
      <c r="R13" s="553"/>
      <c r="S13" s="553"/>
      <c r="T13" s="557"/>
      <c r="U13" s="558"/>
      <c r="V13" s="558"/>
      <c r="W13" s="552"/>
      <c r="X13" s="552"/>
      <c r="Y13" s="552"/>
      <c r="Z13" s="552"/>
      <c r="AA13" s="553"/>
      <c r="AB13" s="553"/>
      <c r="AC13" s="553"/>
      <c r="AD13" s="552"/>
      <c r="AE13" s="552"/>
      <c r="AF13" s="554"/>
      <c r="AG13" s="554"/>
      <c r="AH13" s="554"/>
      <c r="AI13" s="554"/>
      <c r="AJ13" s="554"/>
      <c r="AK13" s="554"/>
      <c r="AL13" s="19"/>
      <c r="AM13" s="19"/>
      <c r="AN13" s="28" t="s">
        <v>63</v>
      </c>
      <c r="AO13" s="560" t="s">
        <v>203</v>
      </c>
      <c r="AP13" s="560"/>
      <c r="AQ13" s="560"/>
      <c r="AR13" s="560"/>
      <c r="AS13" s="561"/>
    </row>
    <row r="14" spans="1:45" ht="12" customHeight="1" x14ac:dyDescent="0.15">
      <c r="A14" s="562"/>
      <c r="B14" s="563"/>
      <c r="C14" s="563"/>
      <c r="D14" s="563"/>
      <c r="E14" s="563"/>
      <c r="F14" s="563"/>
      <c r="G14" s="563"/>
      <c r="H14" s="564"/>
      <c r="I14" s="566"/>
      <c r="J14" s="567"/>
      <c r="K14" s="555" t="s">
        <v>33</v>
      </c>
      <c r="L14" s="556"/>
      <c r="M14" s="556"/>
      <c r="N14" s="553"/>
      <c r="O14" s="553"/>
      <c r="P14" s="553"/>
      <c r="Q14" s="557" t="s">
        <v>34</v>
      </c>
      <c r="R14" s="553"/>
      <c r="S14" s="553"/>
      <c r="T14" s="557" t="s">
        <v>35</v>
      </c>
      <c r="U14" s="558"/>
      <c r="V14" s="558"/>
      <c r="W14" s="552" t="s">
        <v>65</v>
      </c>
      <c r="X14" s="552"/>
      <c r="Y14" s="552"/>
      <c r="Z14" s="552"/>
      <c r="AA14" s="553"/>
      <c r="AB14" s="553"/>
      <c r="AC14" s="553"/>
      <c r="AD14" s="552" t="s">
        <v>64</v>
      </c>
      <c r="AE14" s="552"/>
      <c r="AF14" s="554"/>
      <c r="AG14" s="554"/>
      <c r="AH14" s="554"/>
      <c r="AI14" s="554"/>
      <c r="AJ14" s="554"/>
      <c r="AK14" s="554"/>
      <c r="AL14" s="19"/>
      <c r="AM14" s="19"/>
      <c r="AN14" s="28" t="s">
        <v>62</v>
      </c>
      <c r="AO14" s="560" t="s">
        <v>203</v>
      </c>
      <c r="AP14" s="560"/>
      <c r="AQ14" s="560"/>
      <c r="AR14" s="560"/>
      <c r="AS14" s="561"/>
    </row>
    <row r="15" spans="1:45" ht="12" customHeight="1" x14ac:dyDescent="0.15">
      <c r="A15" s="562"/>
      <c r="B15" s="563"/>
      <c r="C15" s="563"/>
      <c r="D15" s="563"/>
      <c r="E15" s="563"/>
      <c r="F15" s="563"/>
      <c r="G15" s="563"/>
      <c r="H15" s="565"/>
      <c r="I15" s="568"/>
      <c r="J15" s="569"/>
      <c r="K15" s="555"/>
      <c r="L15" s="556"/>
      <c r="M15" s="556"/>
      <c r="N15" s="553"/>
      <c r="O15" s="553"/>
      <c r="P15" s="553"/>
      <c r="Q15" s="557"/>
      <c r="R15" s="553"/>
      <c r="S15" s="553"/>
      <c r="T15" s="557"/>
      <c r="U15" s="558"/>
      <c r="V15" s="558"/>
      <c r="W15" s="552"/>
      <c r="X15" s="552"/>
      <c r="Y15" s="552"/>
      <c r="Z15" s="552"/>
      <c r="AA15" s="553"/>
      <c r="AB15" s="553"/>
      <c r="AC15" s="553"/>
      <c r="AD15" s="552"/>
      <c r="AE15" s="552"/>
      <c r="AF15" s="554"/>
      <c r="AG15" s="554"/>
      <c r="AH15" s="554"/>
      <c r="AI15" s="554"/>
      <c r="AJ15" s="554"/>
      <c r="AK15" s="554"/>
      <c r="AL15" s="19"/>
      <c r="AM15" s="19"/>
      <c r="AN15" s="28" t="s">
        <v>63</v>
      </c>
      <c r="AO15" s="560" t="s">
        <v>203</v>
      </c>
      <c r="AP15" s="560"/>
      <c r="AQ15" s="560"/>
      <c r="AR15" s="560"/>
      <c r="AS15" s="561"/>
    </row>
    <row r="16" spans="1:45" ht="24.75" customHeight="1" x14ac:dyDescent="0.15">
      <c r="A16" s="562"/>
      <c r="B16" s="563"/>
      <c r="C16" s="563"/>
      <c r="D16" s="563"/>
      <c r="E16" s="563"/>
      <c r="F16" s="563"/>
      <c r="G16" s="563"/>
      <c r="H16" s="570" t="s">
        <v>317</v>
      </c>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570"/>
      <c r="AG16" s="570"/>
      <c r="AH16" s="570"/>
      <c r="AI16" s="570"/>
      <c r="AJ16" s="570"/>
      <c r="AK16" s="570"/>
      <c r="AL16" s="570"/>
      <c r="AM16" s="570"/>
      <c r="AN16" s="570"/>
      <c r="AO16" s="570"/>
      <c r="AP16" s="570"/>
      <c r="AQ16" s="570"/>
      <c r="AR16" s="570"/>
      <c r="AS16" s="571"/>
    </row>
    <row r="17" spans="1:62" ht="20.100000000000001" customHeight="1" x14ac:dyDescent="0.15">
      <c r="A17" s="546" t="s">
        <v>11</v>
      </c>
      <c r="B17" s="547"/>
      <c r="C17" s="547"/>
      <c r="D17" s="547"/>
      <c r="E17" s="547"/>
      <c r="F17" s="547"/>
      <c r="G17" s="547"/>
      <c r="H17" s="545" t="s">
        <v>209</v>
      </c>
      <c r="I17" s="545"/>
      <c r="J17" s="545"/>
      <c r="K17" s="545"/>
      <c r="L17" s="545"/>
      <c r="M17" s="545"/>
      <c r="N17" s="545"/>
      <c r="O17" s="545"/>
      <c r="P17" s="545"/>
      <c r="Q17" s="545"/>
      <c r="R17" s="435" t="s">
        <v>279</v>
      </c>
      <c r="S17" s="435"/>
      <c r="T17" s="436"/>
      <c r="U17" s="559" t="s">
        <v>324</v>
      </c>
      <c r="V17" s="559"/>
      <c r="W17" s="559"/>
      <c r="X17" s="559"/>
      <c r="Y17" s="559"/>
      <c r="Z17" s="559"/>
      <c r="AA17" s="559"/>
      <c r="AB17" s="275"/>
      <c r="AC17" s="447" t="s">
        <v>343</v>
      </c>
      <c r="AD17" s="261"/>
      <c r="AE17" s="22"/>
      <c r="AF17" s="261"/>
      <c r="AG17" s="261"/>
      <c r="AH17" s="261"/>
      <c r="AI17" s="261"/>
      <c r="AJ17" s="548"/>
      <c r="AK17" s="548"/>
      <c r="AL17" s="272" t="s">
        <v>210</v>
      </c>
      <c r="AM17" s="272"/>
      <c r="AN17" s="261"/>
      <c r="AO17" s="261"/>
      <c r="AP17" s="275"/>
      <c r="AQ17" s="272" t="s">
        <v>1</v>
      </c>
      <c r="AR17" s="261"/>
      <c r="AS17" s="298"/>
    </row>
    <row r="18" spans="1:62" ht="19.5" customHeight="1" thickBot="1" x14ac:dyDescent="0.2">
      <c r="A18" s="549" t="s">
        <v>12</v>
      </c>
      <c r="B18" s="550"/>
      <c r="C18" s="550"/>
      <c r="D18" s="550"/>
      <c r="E18" s="550"/>
      <c r="F18" s="550"/>
      <c r="G18" s="550"/>
      <c r="H18" s="312"/>
      <c r="I18" s="313" t="s">
        <v>36</v>
      </c>
      <c r="J18" s="313"/>
      <c r="K18" s="551" t="s">
        <v>37</v>
      </c>
      <c r="L18" s="551"/>
      <c r="M18" s="312"/>
      <c r="N18" s="313" t="s">
        <v>211</v>
      </c>
      <c r="O18" s="313"/>
      <c r="P18" s="313"/>
      <c r="Q18" s="313"/>
      <c r="R18" s="313"/>
      <c r="S18" s="313"/>
      <c r="T18" s="314"/>
      <c r="U18" s="313"/>
      <c r="V18" s="312"/>
      <c r="W18" s="313" t="s">
        <v>212</v>
      </c>
      <c r="X18" s="313"/>
      <c r="Y18" s="313"/>
      <c r="Z18" s="313"/>
      <c r="AA18" s="313"/>
      <c r="AB18" s="313"/>
      <c r="AC18" s="314"/>
      <c r="AD18" s="312"/>
      <c r="AE18" s="313" t="s">
        <v>213</v>
      </c>
      <c r="AF18" s="313"/>
      <c r="AG18" s="313"/>
      <c r="AH18" s="314"/>
      <c r="AI18" s="312"/>
      <c r="AJ18" s="313" t="s">
        <v>214</v>
      </c>
      <c r="AK18" s="313"/>
      <c r="AL18" s="313"/>
      <c r="AM18" s="313"/>
      <c r="AN18" s="314"/>
      <c r="AO18" s="312"/>
      <c r="AP18" s="313" t="s">
        <v>215</v>
      </c>
      <c r="AQ18" s="313"/>
      <c r="AR18" s="313"/>
      <c r="AS18" s="315"/>
    </row>
    <row r="19" spans="1:62" ht="16.5" customHeight="1" x14ac:dyDescent="0.15">
      <c r="A19" s="538" t="s">
        <v>13</v>
      </c>
      <c r="B19" s="539" t="s">
        <v>318</v>
      </c>
      <c r="C19" s="540"/>
      <c r="D19" s="540"/>
      <c r="E19" s="540"/>
      <c r="F19" s="540"/>
      <c r="G19" s="540"/>
      <c r="H19" s="540"/>
      <c r="I19" s="540"/>
      <c r="J19" s="541"/>
      <c r="K19" s="542" t="s">
        <v>284</v>
      </c>
      <c r="L19" s="542"/>
      <c r="M19" s="542"/>
      <c r="N19" s="542"/>
      <c r="O19" s="542"/>
      <c r="P19" s="542"/>
      <c r="Q19" s="542"/>
      <c r="R19" s="542"/>
      <c r="S19" s="542"/>
      <c r="T19" s="542"/>
      <c r="U19" s="471" t="s">
        <v>285</v>
      </c>
      <c r="V19" s="542"/>
      <c r="W19" s="542"/>
      <c r="X19" s="542"/>
      <c r="Y19" s="542"/>
      <c r="Z19" s="542"/>
      <c r="AA19" s="542"/>
      <c r="AB19" s="542"/>
      <c r="AC19" s="542"/>
      <c r="AD19" s="542"/>
      <c r="AE19" s="542"/>
      <c r="AF19" s="542"/>
      <c r="AG19" s="542"/>
      <c r="AH19" s="542" t="s">
        <v>291</v>
      </c>
      <c r="AI19" s="542"/>
      <c r="AJ19" s="542"/>
      <c r="AK19" s="542"/>
      <c r="AL19" s="542"/>
      <c r="AM19" s="542"/>
      <c r="AN19" s="542"/>
      <c r="AO19" s="542"/>
      <c r="AP19" s="542"/>
      <c r="AQ19" s="542"/>
      <c r="AR19" s="542"/>
      <c r="AS19" s="543"/>
    </row>
    <row r="20" spans="1:62" ht="63.75" customHeight="1" x14ac:dyDescent="0.15">
      <c r="A20" s="538"/>
      <c r="B20" s="456" t="s">
        <v>292</v>
      </c>
      <c r="C20" s="457"/>
      <c r="D20" s="457"/>
      <c r="E20" s="457"/>
      <c r="F20" s="457"/>
      <c r="G20" s="457"/>
      <c r="H20" s="457"/>
      <c r="I20" s="457"/>
      <c r="J20" s="458"/>
      <c r="K20" s="459" t="s">
        <v>295</v>
      </c>
      <c r="L20" s="459"/>
      <c r="M20" s="459"/>
      <c r="N20" s="459"/>
      <c r="O20" s="459"/>
      <c r="P20" s="459"/>
      <c r="Q20" s="459"/>
      <c r="R20" s="459"/>
      <c r="S20" s="459"/>
      <c r="T20" s="459"/>
      <c r="U20" s="459" t="s">
        <v>293</v>
      </c>
      <c r="V20" s="460"/>
      <c r="W20" s="460"/>
      <c r="X20" s="460"/>
      <c r="Y20" s="460"/>
      <c r="Z20" s="460"/>
      <c r="AA20" s="460"/>
      <c r="AB20" s="460"/>
      <c r="AC20" s="460"/>
      <c r="AD20" s="460"/>
      <c r="AE20" s="460"/>
      <c r="AF20" s="460"/>
      <c r="AG20" s="460"/>
      <c r="AH20" s="459" t="s">
        <v>283</v>
      </c>
      <c r="AI20" s="460"/>
      <c r="AJ20" s="460"/>
      <c r="AK20" s="460"/>
      <c r="AL20" s="460"/>
      <c r="AM20" s="460"/>
      <c r="AN20" s="460"/>
      <c r="AO20" s="460"/>
      <c r="AP20" s="460"/>
      <c r="AQ20" s="460"/>
      <c r="AR20" s="460"/>
      <c r="AS20" s="461"/>
      <c r="AT20" s="131"/>
    </row>
    <row r="21" spans="1:62" ht="19.5" customHeight="1" x14ac:dyDescent="0.15">
      <c r="A21" s="538"/>
      <c r="B21" s="544" t="s">
        <v>202</v>
      </c>
      <c r="C21" s="545"/>
      <c r="D21" s="545"/>
      <c r="E21" s="545"/>
      <c r="F21" s="545"/>
      <c r="G21" s="545"/>
      <c r="H21" s="545"/>
      <c r="I21" s="545"/>
      <c r="J21" s="545"/>
      <c r="K21" s="518"/>
      <c r="L21" s="518"/>
      <c r="M21" s="518"/>
      <c r="N21" s="518"/>
      <c r="O21" s="519" t="s">
        <v>39</v>
      </c>
      <c r="P21" s="519"/>
      <c r="Q21" s="518"/>
      <c r="R21" s="518"/>
      <c r="S21" s="518"/>
      <c r="T21" s="518"/>
      <c r="U21" s="520" t="s">
        <v>120</v>
      </c>
      <c r="V21" s="520"/>
      <c r="W21" s="521"/>
      <c r="X21" s="521"/>
      <c r="Y21" s="521"/>
      <c r="Z21" s="522" t="s">
        <v>121</v>
      </c>
      <c r="AA21" s="522"/>
      <c r="AB21" s="523" t="str">
        <f>IF(Q21="","",Q21-K21-TIME(0,W21,0))</f>
        <v/>
      </c>
      <c r="AC21" s="523"/>
      <c r="AD21" s="524"/>
      <c r="AE21" s="524"/>
      <c r="AF21" s="524"/>
      <c r="AG21" s="524"/>
      <c r="AH21" s="195"/>
      <c r="AI21" s="285" t="s">
        <v>216</v>
      </c>
      <c r="AJ21" s="264"/>
      <c r="AK21" s="264"/>
      <c r="AL21" s="264"/>
      <c r="AM21" s="196"/>
      <c r="AN21" s="116"/>
      <c r="AO21" s="200" t="s">
        <v>217</v>
      </c>
      <c r="AP21" s="264"/>
      <c r="AQ21" s="264"/>
      <c r="AR21" s="264"/>
      <c r="AS21" s="299"/>
    </row>
    <row r="22" spans="1:62" ht="19.5" customHeight="1" x14ac:dyDescent="0.15">
      <c r="A22" s="538"/>
      <c r="B22" s="544" t="s">
        <v>202</v>
      </c>
      <c r="C22" s="545"/>
      <c r="D22" s="545"/>
      <c r="E22" s="545"/>
      <c r="F22" s="545"/>
      <c r="G22" s="545"/>
      <c r="H22" s="545"/>
      <c r="I22" s="545"/>
      <c r="J22" s="545"/>
      <c r="K22" s="518"/>
      <c r="L22" s="518"/>
      <c r="M22" s="518"/>
      <c r="N22" s="518"/>
      <c r="O22" s="519" t="s">
        <v>39</v>
      </c>
      <c r="P22" s="519"/>
      <c r="Q22" s="518"/>
      <c r="R22" s="518"/>
      <c r="S22" s="518"/>
      <c r="T22" s="518"/>
      <c r="U22" s="520" t="s">
        <v>120</v>
      </c>
      <c r="V22" s="520"/>
      <c r="W22" s="521"/>
      <c r="X22" s="521"/>
      <c r="Y22" s="521"/>
      <c r="Z22" s="522" t="s">
        <v>121</v>
      </c>
      <c r="AA22" s="522"/>
      <c r="AB22" s="523" t="str">
        <f>IF(Q22="","",Q22-K22-TIME(0,W22,0))</f>
        <v/>
      </c>
      <c r="AC22" s="523"/>
      <c r="AD22" s="524"/>
      <c r="AE22" s="524"/>
      <c r="AF22" s="524"/>
      <c r="AG22" s="524"/>
      <c r="AH22" s="195"/>
      <c r="AI22" s="285" t="s">
        <v>216</v>
      </c>
      <c r="AJ22" s="264"/>
      <c r="AK22" s="264"/>
      <c r="AL22" s="264"/>
      <c r="AM22" s="196"/>
      <c r="AN22" s="116"/>
      <c r="AO22" s="200" t="s">
        <v>217</v>
      </c>
      <c r="AP22" s="264"/>
      <c r="AQ22" s="264"/>
      <c r="AR22" s="264"/>
      <c r="AS22" s="299"/>
    </row>
    <row r="23" spans="1:62" ht="19.5" customHeight="1" x14ac:dyDescent="0.15">
      <c r="A23" s="538"/>
      <c r="B23" s="544" t="s">
        <v>202</v>
      </c>
      <c r="C23" s="545"/>
      <c r="D23" s="545"/>
      <c r="E23" s="545"/>
      <c r="F23" s="545"/>
      <c r="G23" s="545"/>
      <c r="H23" s="545"/>
      <c r="I23" s="545"/>
      <c r="J23" s="545"/>
      <c r="K23" s="518"/>
      <c r="L23" s="518"/>
      <c r="M23" s="518"/>
      <c r="N23" s="518"/>
      <c r="O23" s="519" t="s">
        <v>39</v>
      </c>
      <c r="P23" s="519"/>
      <c r="Q23" s="518"/>
      <c r="R23" s="518"/>
      <c r="S23" s="518"/>
      <c r="T23" s="518"/>
      <c r="U23" s="520" t="s">
        <v>120</v>
      </c>
      <c r="V23" s="520"/>
      <c r="W23" s="521"/>
      <c r="X23" s="521"/>
      <c r="Y23" s="521"/>
      <c r="Z23" s="522" t="s">
        <v>121</v>
      </c>
      <c r="AA23" s="522"/>
      <c r="AB23" s="523" t="str">
        <f>IF(Q23="","",Q23-K23-TIME(0,W23,0))</f>
        <v/>
      </c>
      <c r="AC23" s="523"/>
      <c r="AD23" s="524"/>
      <c r="AE23" s="524"/>
      <c r="AF23" s="524"/>
      <c r="AG23" s="524"/>
      <c r="AH23" s="195"/>
      <c r="AI23" s="285" t="s">
        <v>216</v>
      </c>
      <c r="AJ23" s="264"/>
      <c r="AK23" s="264"/>
      <c r="AL23" s="264"/>
      <c r="AM23" s="196"/>
      <c r="AN23" s="116"/>
      <c r="AO23" s="200" t="s">
        <v>217</v>
      </c>
      <c r="AP23" s="264"/>
      <c r="AQ23" s="264"/>
      <c r="AR23" s="264"/>
      <c r="AS23" s="299"/>
    </row>
    <row r="24" spans="1:62" ht="19.5" customHeight="1" x14ac:dyDescent="0.15">
      <c r="A24" s="538"/>
      <c r="B24" s="525" t="s">
        <v>202</v>
      </c>
      <c r="C24" s="526"/>
      <c r="D24" s="526"/>
      <c r="E24" s="526"/>
      <c r="F24" s="526"/>
      <c r="G24" s="526"/>
      <c r="H24" s="526"/>
      <c r="I24" s="526"/>
      <c r="J24" s="526"/>
      <c r="K24" s="527"/>
      <c r="L24" s="527"/>
      <c r="M24" s="527"/>
      <c r="N24" s="527"/>
      <c r="O24" s="528" t="s">
        <v>39</v>
      </c>
      <c r="P24" s="528"/>
      <c r="Q24" s="527"/>
      <c r="R24" s="527"/>
      <c r="S24" s="527"/>
      <c r="T24" s="527"/>
      <c r="U24" s="529" t="s">
        <v>120</v>
      </c>
      <c r="V24" s="529"/>
      <c r="W24" s="530"/>
      <c r="X24" s="530"/>
      <c r="Y24" s="530"/>
      <c r="Z24" s="531" t="s">
        <v>121</v>
      </c>
      <c r="AA24" s="531"/>
      <c r="AB24" s="532" t="str">
        <f>IF(Q24="","",Q24-K24-TIME(0,W24,0))</f>
        <v/>
      </c>
      <c r="AC24" s="532"/>
      <c r="AD24" s="533"/>
      <c r="AE24" s="533"/>
      <c r="AF24" s="533"/>
      <c r="AG24" s="533"/>
      <c r="AH24" s="442"/>
      <c r="AI24" s="400" t="s">
        <v>216</v>
      </c>
      <c r="AJ24" s="441"/>
      <c r="AK24" s="441"/>
      <c r="AL24" s="441"/>
      <c r="AM24" s="443"/>
      <c r="AN24" s="444"/>
      <c r="AO24" s="445" t="s">
        <v>217</v>
      </c>
      <c r="AP24" s="441"/>
      <c r="AQ24" s="441"/>
      <c r="AR24" s="264"/>
      <c r="AS24" s="299"/>
    </row>
    <row r="25" spans="1:62" ht="21" customHeight="1" x14ac:dyDescent="0.15">
      <c r="A25" s="538"/>
      <c r="B25" s="534" t="s">
        <v>38</v>
      </c>
      <c r="C25" s="516" t="s">
        <v>319</v>
      </c>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600" t="s">
        <v>286</v>
      </c>
      <c r="AH25" s="601"/>
      <c r="AI25" s="601"/>
      <c r="AJ25" s="601"/>
      <c r="AK25" s="601"/>
      <c r="AL25" s="602"/>
      <c r="AM25" s="609" t="s">
        <v>287</v>
      </c>
      <c r="AN25" s="610"/>
      <c r="AO25" s="610"/>
      <c r="AP25" s="610"/>
      <c r="AQ25" s="610"/>
      <c r="AR25" s="610"/>
      <c r="AS25" s="611"/>
    </row>
    <row r="26" spans="1:62" ht="31.5" customHeight="1" x14ac:dyDescent="0.15">
      <c r="A26" s="538"/>
      <c r="B26" s="535"/>
      <c r="C26" s="537" t="s">
        <v>325</v>
      </c>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606" t="s">
        <v>311</v>
      </c>
      <c r="AH26" s="607"/>
      <c r="AI26" s="607"/>
      <c r="AJ26" s="607"/>
      <c r="AK26" s="607"/>
      <c r="AL26" s="608"/>
      <c r="AM26" s="438"/>
      <c r="AN26" s="46"/>
      <c r="AO26" s="46"/>
      <c r="AP26" s="46"/>
      <c r="AQ26" s="46"/>
      <c r="AR26" s="46"/>
      <c r="AS26" s="437"/>
    </row>
    <row r="27" spans="1:62" s="18" customFormat="1" ht="14.1" customHeight="1" x14ac:dyDescent="0.15">
      <c r="A27" s="538"/>
      <c r="B27" s="535"/>
      <c r="C27" s="16" t="s">
        <v>40</v>
      </c>
      <c r="D27" s="16"/>
      <c r="E27" s="16"/>
      <c r="F27" s="506"/>
      <c r="G27" s="506"/>
      <c r="H27" s="506"/>
      <c r="I27" s="506"/>
      <c r="J27" s="506"/>
      <c r="K27" s="506"/>
      <c r="L27" s="506"/>
      <c r="M27" s="506"/>
      <c r="N27" s="506"/>
      <c r="O27" s="506"/>
      <c r="P27" s="20" t="s">
        <v>41</v>
      </c>
      <c r="Q27" s="269"/>
      <c r="R27" s="511"/>
      <c r="S27" s="511"/>
      <c r="T27" s="511"/>
      <c r="U27" s="511"/>
      <c r="V27" s="511"/>
      <c r="W27" s="20" t="s">
        <v>42</v>
      </c>
      <c r="X27" s="269"/>
      <c r="Y27" s="269"/>
      <c r="Z27" s="269"/>
      <c r="AA27" s="511"/>
      <c r="AB27" s="511"/>
      <c r="AC27" s="511"/>
      <c r="AD27" s="511"/>
      <c r="AE27" s="269"/>
      <c r="AF27" s="17" t="s">
        <v>28</v>
      </c>
      <c r="AG27" s="603"/>
      <c r="AH27" s="604"/>
      <c r="AI27" s="604"/>
      <c r="AJ27" s="604"/>
      <c r="AK27" s="604"/>
      <c r="AL27" s="605"/>
      <c r="AM27" s="594" t="s">
        <v>288</v>
      </c>
      <c r="AN27" s="595"/>
      <c r="AO27" s="595"/>
      <c r="AP27" s="595"/>
      <c r="AQ27" s="595"/>
      <c r="AR27" s="595"/>
      <c r="AS27" s="596"/>
    </row>
    <row r="28" spans="1:62" s="18" customFormat="1" ht="14.1" customHeight="1" x14ac:dyDescent="0.15">
      <c r="A28" s="538"/>
      <c r="B28" s="535"/>
      <c r="C28" s="512" t="s">
        <v>197</v>
      </c>
      <c r="D28" s="512"/>
      <c r="E28" s="512"/>
      <c r="F28" s="512"/>
      <c r="G28" s="512"/>
      <c r="H28" s="512"/>
      <c r="I28" s="512"/>
      <c r="J28" s="502" t="s">
        <v>198</v>
      </c>
      <c r="K28" s="502"/>
      <c r="L28" s="502"/>
      <c r="M28" s="502"/>
      <c r="N28" s="502"/>
      <c r="O28" s="503" t="s">
        <v>39</v>
      </c>
      <c r="P28" s="503"/>
      <c r="Q28" s="504" t="s">
        <v>199</v>
      </c>
      <c r="R28" s="504"/>
      <c r="S28" s="504"/>
      <c r="T28" s="504"/>
      <c r="U28" s="504"/>
      <c r="V28" s="505" t="s">
        <v>57</v>
      </c>
      <c r="W28" s="505"/>
      <c r="X28" s="505"/>
      <c r="Y28" s="505"/>
      <c r="Z28" s="506"/>
      <c r="AA28" s="506"/>
      <c r="AB28" s="506"/>
      <c r="AC28" s="506"/>
      <c r="AD28" s="506"/>
      <c r="AE28" s="506"/>
      <c r="AF28" s="506"/>
      <c r="AG28" s="513"/>
      <c r="AH28" s="514"/>
      <c r="AI28" s="514"/>
      <c r="AJ28" s="514"/>
      <c r="AK28" s="514"/>
      <c r="AL28" s="515"/>
      <c r="AM28" s="597"/>
      <c r="AN28" s="598"/>
      <c r="AO28" s="598"/>
      <c r="AP28" s="598"/>
      <c r="AQ28" s="598"/>
      <c r="AR28" s="598"/>
      <c r="AS28" s="599"/>
    </row>
    <row r="29" spans="1:62" s="18" customFormat="1" ht="14.1" customHeight="1" x14ac:dyDescent="0.15">
      <c r="A29" s="538"/>
      <c r="B29" s="535"/>
      <c r="C29" s="16" t="s">
        <v>40</v>
      </c>
      <c r="D29" s="16"/>
      <c r="E29" s="16"/>
      <c r="F29" s="506"/>
      <c r="G29" s="506"/>
      <c r="H29" s="506"/>
      <c r="I29" s="506"/>
      <c r="J29" s="506"/>
      <c r="K29" s="506"/>
      <c r="L29" s="506"/>
      <c r="M29" s="506"/>
      <c r="N29" s="506"/>
      <c r="O29" s="506"/>
      <c r="P29" s="20" t="s">
        <v>41</v>
      </c>
      <c r="Q29" s="269"/>
      <c r="R29" s="511"/>
      <c r="S29" s="511"/>
      <c r="T29" s="511"/>
      <c r="U29" s="511"/>
      <c r="V29" s="511"/>
      <c r="W29" s="20" t="s">
        <v>42</v>
      </c>
      <c r="X29" s="269"/>
      <c r="Y29" s="269"/>
      <c r="Z29" s="269"/>
      <c r="AA29" s="511"/>
      <c r="AB29" s="511"/>
      <c r="AC29" s="511"/>
      <c r="AD29" s="511"/>
      <c r="AE29" s="269"/>
      <c r="AF29" s="17" t="s">
        <v>28</v>
      </c>
      <c r="AG29" s="513"/>
      <c r="AH29" s="514"/>
      <c r="AI29" s="514"/>
      <c r="AJ29" s="514"/>
      <c r="AK29" s="514"/>
      <c r="AL29" s="515"/>
      <c r="AM29" s="597" t="s">
        <v>289</v>
      </c>
      <c r="AN29" s="598"/>
      <c r="AO29" s="598"/>
      <c r="AP29" s="598"/>
      <c r="AQ29" s="598"/>
      <c r="AR29" s="598"/>
      <c r="AS29" s="599"/>
    </row>
    <row r="30" spans="1:62" s="18" customFormat="1" ht="14.1" customHeight="1" x14ac:dyDescent="0.15">
      <c r="A30" s="538"/>
      <c r="B30" s="536"/>
      <c r="C30" s="512" t="s">
        <v>197</v>
      </c>
      <c r="D30" s="512"/>
      <c r="E30" s="512"/>
      <c r="F30" s="512"/>
      <c r="G30" s="512"/>
      <c r="H30" s="512"/>
      <c r="I30" s="512"/>
      <c r="J30" s="502" t="s">
        <v>198</v>
      </c>
      <c r="K30" s="502"/>
      <c r="L30" s="502"/>
      <c r="M30" s="502"/>
      <c r="N30" s="502"/>
      <c r="O30" s="503" t="s">
        <v>39</v>
      </c>
      <c r="P30" s="503"/>
      <c r="Q30" s="504" t="s">
        <v>199</v>
      </c>
      <c r="R30" s="504"/>
      <c r="S30" s="504"/>
      <c r="T30" s="504"/>
      <c r="U30" s="504"/>
      <c r="V30" s="505" t="s">
        <v>57</v>
      </c>
      <c r="W30" s="505"/>
      <c r="X30" s="505"/>
      <c r="Y30" s="505"/>
      <c r="Z30" s="506"/>
      <c r="AA30" s="506"/>
      <c r="AB30" s="506"/>
      <c r="AC30" s="506"/>
      <c r="AD30" s="506"/>
      <c r="AE30" s="506"/>
      <c r="AF30" s="506"/>
      <c r="AG30" s="513"/>
      <c r="AH30" s="514"/>
      <c r="AI30" s="514"/>
      <c r="AJ30" s="514"/>
      <c r="AK30" s="514"/>
      <c r="AL30" s="515"/>
      <c r="AM30" s="597"/>
      <c r="AN30" s="598"/>
      <c r="AO30" s="598"/>
      <c r="AP30" s="598"/>
      <c r="AQ30" s="598"/>
      <c r="AR30" s="598"/>
      <c r="AS30" s="599"/>
    </row>
    <row r="31" spans="1:62" ht="14.25" x14ac:dyDescent="0.15">
      <c r="A31" s="538"/>
      <c r="B31" s="507" t="s">
        <v>14</v>
      </c>
      <c r="C31" s="508"/>
      <c r="D31" s="508"/>
      <c r="E31" s="508"/>
      <c r="F31" s="508"/>
      <c r="G31" s="508"/>
      <c r="H31" s="508"/>
      <c r="I31" s="508"/>
      <c r="J31" s="508"/>
      <c r="K31" s="9"/>
      <c r="L31" s="102"/>
      <c r="M31" s="448" t="s">
        <v>326</v>
      </c>
      <c r="N31" s="9"/>
      <c r="O31" s="9"/>
      <c r="P31" s="9"/>
      <c r="Q31" s="9"/>
      <c r="R31" s="9"/>
      <c r="S31" s="9"/>
      <c r="T31" s="9"/>
      <c r="U31" s="9"/>
      <c r="V31" s="280"/>
      <c r="W31" s="9"/>
      <c r="X31" s="9"/>
      <c r="Y31" s="9"/>
      <c r="Z31" s="9"/>
      <c r="AA31" s="280"/>
      <c r="AB31" s="509" t="s">
        <v>204</v>
      </c>
      <c r="AC31" s="509"/>
      <c r="AD31" s="509"/>
      <c r="AE31" s="509"/>
      <c r="AF31" s="509"/>
      <c r="AG31" s="9"/>
      <c r="AH31" s="510"/>
      <c r="AI31" s="510"/>
      <c r="AJ31" s="9" t="s">
        <v>43</v>
      </c>
      <c r="AK31" s="9"/>
      <c r="AL31" s="9"/>
      <c r="AM31" s="9"/>
      <c r="AN31" s="9"/>
      <c r="AO31" s="9"/>
      <c r="AP31" s="9"/>
      <c r="AQ31" s="9"/>
      <c r="AR31" s="9"/>
      <c r="AS31" s="300"/>
      <c r="BJ31" s="11"/>
    </row>
    <row r="32" spans="1:62" ht="13.5" customHeight="1" x14ac:dyDescent="0.15">
      <c r="A32" s="482" t="s">
        <v>45</v>
      </c>
      <c r="B32" s="483"/>
      <c r="C32" s="483"/>
      <c r="D32" s="483"/>
      <c r="E32" s="483"/>
      <c r="F32" s="483"/>
      <c r="G32" s="483"/>
      <c r="H32" s="483"/>
      <c r="I32" s="483"/>
      <c r="J32" s="483"/>
      <c r="K32" s="282"/>
      <c r="L32" s="9" t="s">
        <v>200</v>
      </c>
      <c r="M32" s="282"/>
      <c r="N32" s="282"/>
      <c r="O32" s="282"/>
      <c r="P32" s="282"/>
      <c r="Q32" s="282"/>
      <c r="R32" s="282"/>
      <c r="S32" s="282"/>
      <c r="T32" s="282"/>
      <c r="U32" s="117"/>
      <c r="V32" s="21">
        <v>1</v>
      </c>
      <c r="W32" s="21"/>
      <c r="X32" s="21"/>
      <c r="Y32" s="118"/>
      <c r="Z32" s="21">
        <v>2</v>
      </c>
      <c r="AA32" s="21"/>
      <c r="AB32" s="118"/>
      <c r="AC32" s="21">
        <v>3</v>
      </c>
      <c r="AD32" s="21"/>
      <c r="AE32" s="118"/>
      <c r="AF32" s="12" t="s">
        <v>44</v>
      </c>
      <c r="AG32" s="21"/>
      <c r="AH32" s="21"/>
      <c r="AI32" s="21"/>
      <c r="AJ32" s="21"/>
      <c r="AK32" s="21"/>
      <c r="AL32" s="21"/>
      <c r="AM32" s="21"/>
      <c r="AN32" s="21"/>
      <c r="AO32" s="21"/>
      <c r="AP32" s="21"/>
      <c r="AQ32" s="21"/>
      <c r="AR32" s="21"/>
      <c r="AS32" s="301"/>
    </row>
    <row r="33" spans="1:45" ht="15" customHeight="1" x14ac:dyDescent="0.15">
      <c r="A33" s="482" t="s">
        <v>15</v>
      </c>
      <c r="B33" s="483"/>
      <c r="C33" s="483"/>
      <c r="D33" s="483"/>
      <c r="E33" s="483"/>
      <c r="F33" s="483"/>
      <c r="G33" s="483"/>
      <c r="H33" s="116"/>
      <c r="I33" s="10" t="s">
        <v>46</v>
      </c>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311"/>
    </row>
    <row r="34" spans="1:45" ht="15.75" customHeight="1" thickBot="1" x14ac:dyDescent="0.2">
      <c r="A34" s="482"/>
      <c r="B34" s="483"/>
      <c r="C34" s="483"/>
      <c r="D34" s="483"/>
      <c r="E34" s="483"/>
      <c r="F34" s="483"/>
      <c r="G34" s="483"/>
      <c r="H34" s="484" t="s">
        <v>296</v>
      </c>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5"/>
    </row>
    <row r="35" spans="1:45" ht="12.4" customHeight="1" x14ac:dyDescent="0.15">
      <c r="A35" s="486" t="s">
        <v>6</v>
      </c>
      <c r="B35" s="487"/>
      <c r="C35" s="490" t="s">
        <v>0</v>
      </c>
      <c r="D35" s="490"/>
      <c r="E35" s="490"/>
      <c r="F35" s="490"/>
      <c r="G35" s="490"/>
      <c r="H35" s="316"/>
      <c r="I35" s="500" t="s">
        <v>320</v>
      </c>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491"/>
      <c r="AK35" s="491"/>
      <c r="AL35" s="493" t="s">
        <v>48</v>
      </c>
      <c r="AM35" s="493"/>
      <c r="AN35" s="493"/>
      <c r="AO35" s="493"/>
      <c r="AP35" s="493"/>
      <c r="AQ35" s="493"/>
      <c r="AR35" s="493"/>
      <c r="AS35" s="494"/>
    </row>
    <row r="36" spans="1:45" ht="12.4" customHeight="1" x14ac:dyDescent="0.15">
      <c r="A36" s="488"/>
      <c r="B36" s="489"/>
      <c r="C36" s="474"/>
      <c r="D36" s="474"/>
      <c r="E36" s="474"/>
      <c r="F36" s="474"/>
      <c r="G36" s="474"/>
      <c r="H36" s="119"/>
      <c r="I36" s="501"/>
      <c r="J36" s="501"/>
      <c r="K36" s="501"/>
      <c r="L36" s="501"/>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1"/>
      <c r="AJ36" s="492"/>
      <c r="AK36" s="492"/>
      <c r="AL36" s="484"/>
      <c r="AM36" s="484"/>
      <c r="AN36" s="484"/>
      <c r="AO36" s="484"/>
      <c r="AP36" s="484"/>
      <c r="AQ36" s="484"/>
      <c r="AR36" s="484"/>
      <c r="AS36" s="485"/>
    </row>
    <row r="37" spans="1:45" ht="18.399999999999999" customHeight="1" x14ac:dyDescent="0.15">
      <c r="A37" s="488"/>
      <c r="B37" s="489"/>
      <c r="C37" s="495" t="s">
        <v>321</v>
      </c>
      <c r="D37" s="495"/>
      <c r="E37" s="495"/>
      <c r="F37" s="495"/>
      <c r="G37" s="495"/>
      <c r="H37" s="120"/>
      <c r="I37" s="496" t="s">
        <v>322</v>
      </c>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6"/>
      <c r="AQ37" s="496"/>
      <c r="AR37" s="496"/>
      <c r="AS37" s="497"/>
    </row>
    <row r="38" spans="1:45" ht="18.399999999999999" customHeight="1" x14ac:dyDescent="0.15">
      <c r="A38" s="488"/>
      <c r="B38" s="489"/>
      <c r="C38" s="495"/>
      <c r="D38" s="495"/>
      <c r="E38" s="495"/>
      <c r="F38" s="495"/>
      <c r="G38" s="495"/>
      <c r="H38" s="498" t="s">
        <v>327</v>
      </c>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9"/>
    </row>
    <row r="39" spans="1:45" ht="18.75" customHeight="1" x14ac:dyDescent="0.15">
      <c r="A39" s="488"/>
      <c r="B39" s="489"/>
      <c r="C39" s="471" t="s">
        <v>5</v>
      </c>
      <c r="D39" s="471"/>
      <c r="E39" s="471"/>
      <c r="F39" s="471"/>
      <c r="G39" s="471"/>
      <c r="H39" s="121"/>
      <c r="I39" s="472" t="s">
        <v>323</v>
      </c>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3"/>
    </row>
    <row r="40" spans="1:45" ht="18.75" customHeight="1" x14ac:dyDescent="0.15">
      <c r="A40" s="488"/>
      <c r="B40" s="489"/>
      <c r="C40" s="474" t="s">
        <v>9</v>
      </c>
      <c r="D40" s="474"/>
      <c r="E40" s="474"/>
      <c r="F40" s="474"/>
      <c r="G40" s="474"/>
      <c r="H40" s="120"/>
      <c r="I40" s="449" t="s">
        <v>320</v>
      </c>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302"/>
    </row>
    <row r="41" spans="1:45" ht="12.95" customHeight="1" x14ac:dyDescent="0.15">
      <c r="A41" s="467" t="s">
        <v>1</v>
      </c>
      <c r="B41" s="468"/>
      <c r="C41" s="122"/>
      <c r="D41" s="475" t="s">
        <v>59</v>
      </c>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75"/>
      <c r="AK41" s="475"/>
      <c r="AL41" s="475"/>
      <c r="AM41" s="475"/>
      <c r="AN41" s="475"/>
      <c r="AO41" s="475"/>
      <c r="AP41" s="475"/>
      <c r="AQ41" s="475"/>
      <c r="AR41" s="475"/>
      <c r="AS41" s="476"/>
    </row>
    <row r="42" spans="1:45" ht="12.95" customHeight="1" x14ac:dyDescent="0.15">
      <c r="A42" s="467"/>
      <c r="B42" s="468"/>
      <c r="C42" s="270"/>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475"/>
      <c r="AI42" s="475"/>
      <c r="AJ42" s="475"/>
      <c r="AK42" s="475"/>
      <c r="AL42" s="475"/>
      <c r="AM42" s="475"/>
      <c r="AN42" s="475"/>
      <c r="AO42" s="475"/>
      <c r="AP42" s="475"/>
      <c r="AQ42" s="475"/>
      <c r="AR42" s="475"/>
      <c r="AS42" s="476"/>
    </row>
    <row r="43" spans="1:45" ht="12.95" customHeight="1" x14ac:dyDescent="0.15">
      <c r="A43" s="467"/>
      <c r="B43" s="468"/>
      <c r="C43" s="122"/>
      <c r="D43" s="14" t="s">
        <v>49</v>
      </c>
      <c r="E43" s="14"/>
      <c r="F43" s="13"/>
      <c r="G43" s="13"/>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303"/>
    </row>
    <row r="44" spans="1:45" ht="12.95" customHeight="1" x14ac:dyDescent="0.15">
      <c r="A44" s="467"/>
      <c r="B44" s="468"/>
      <c r="C44" s="122"/>
      <c r="D44" s="14" t="s">
        <v>264</v>
      </c>
      <c r="E44" s="14"/>
      <c r="F44" s="13"/>
      <c r="G44" s="13"/>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303"/>
    </row>
    <row r="45" spans="1:45" ht="12.95" customHeight="1" x14ac:dyDescent="0.15">
      <c r="A45" s="467"/>
      <c r="B45" s="468"/>
      <c r="C45" s="122"/>
      <c r="D45" s="14" t="s">
        <v>50</v>
      </c>
      <c r="E45" s="14"/>
      <c r="F45" s="13"/>
      <c r="G45" s="13"/>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303"/>
    </row>
    <row r="46" spans="1:45" ht="12.95" customHeight="1" x14ac:dyDescent="0.15">
      <c r="A46" s="467"/>
      <c r="B46" s="468"/>
      <c r="C46" s="270"/>
      <c r="D46" s="14" t="s">
        <v>51</v>
      </c>
      <c r="E46" s="14"/>
      <c r="F46" s="13"/>
      <c r="G46" s="13"/>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285" t="s">
        <v>24</v>
      </c>
      <c r="AP46" s="285"/>
      <c r="AQ46" s="285"/>
      <c r="AR46" s="285"/>
      <c r="AS46" s="303"/>
    </row>
    <row r="47" spans="1:45" ht="13.7" customHeight="1" x14ac:dyDescent="0.15">
      <c r="A47" s="467" t="s">
        <v>16</v>
      </c>
      <c r="B47" s="468"/>
      <c r="C47" s="14" t="s">
        <v>265</v>
      </c>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280"/>
      <c r="AP47" s="280"/>
      <c r="AQ47" s="280"/>
      <c r="AR47" s="280"/>
      <c r="AS47" s="304"/>
    </row>
    <row r="48" spans="1:45" ht="13.7" customHeight="1" x14ac:dyDescent="0.15">
      <c r="A48" s="467"/>
      <c r="B48" s="468"/>
      <c r="C48" s="123"/>
      <c r="D48" s="14" t="s">
        <v>52</v>
      </c>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280"/>
      <c r="AP48" s="280"/>
      <c r="AQ48" s="280"/>
      <c r="AR48" s="280"/>
      <c r="AS48" s="304"/>
    </row>
    <row r="49" spans="1:51" ht="13.7" customHeight="1" x14ac:dyDescent="0.15">
      <c r="A49" s="467"/>
      <c r="B49" s="468"/>
      <c r="C49" s="123"/>
      <c r="D49" s="14" t="s">
        <v>53</v>
      </c>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280"/>
      <c r="AP49" s="280"/>
      <c r="AQ49" s="280"/>
      <c r="AR49" s="280"/>
      <c r="AS49" s="304"/>
      <c r="AY49" s="284"/>
    </row>
    <row r="50" spans="1:51" ht="13.7" customHeight="1" x14ac:dyDescent="0.15">
      <c r="A50" s="467"/>
      <c r="B50" s="468"/>
      <c r="C50" s="123"/>
      <c r="D50" s="14" t="s">
        <v>54</v>
      </c>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280"/>
      <c r="AP50" s="280"/>
      <c r="AQ50" s="280"/>
      <c r="AR50" s="280"/>
      <c r="AS50" s="304"/>
    </row>
    <row r="51" spans="1:51" ht="13.7" customHeight="1" x14ac:dyDescent="0.15">
      <c r="A51" s="467"/>
      <c r="B51" s="468"/>
      <c r="C51" s="123"/>
      <c r="D51" s="14" t="s">
        <v>55</v>
      </c>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280"/>
      <c r="AP51" s="280"/>
      <c r="AQ51" s="280"/>
      <c r="AR51" s="280"/>
      <c r="AS51" s="304"/>
    </row>
    <row r="52" spans="1:51" ht="13.7" customHeight="1" x14ac:dyDescent="0.15">
      <c r="A52" s="467"/>
      <c r="B52" s="468"/>
      <c r="C52" s="123"/>
      <c r="D52" s="14" t="s">
        <v>56</v>
      </c>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304"/>
    </row>
    <row r="53" spans="1:51" ht="16.5" customHeight="1" x14ac:dyDescent="0.15">
      <c r="A53" s="467"/>
      <c r="B53" s="468"/>
      <c r="C53" s="14" t="s">
        <v>310</v>
      </c>
      <c r="D53" s="14"/>
      <c r="E53" s="14"/>
      <c r="F53" s="14"/>
      <c r="G53" s="14"/>
      <c r="H53" s="14"/>
      <c r="I53" s="14"/>
      <c r="J53" s="14"/>
      <c r="K53" s="14"/>
      <c r="O53" s="478" t="s">
        <v>268</v>
      </c>
      <c r="P53" s="478"/>
      <c r="Q53" s="478"/>
      <c r="R53" s="478"/>
      <c r="S53" s="478"/>
      <c r="T53" s="478"/>
      <c r="U53" s="478"/>
      <c r="V53" s="478"/>
      <c r="W53" s="416"/>
      <c r="X53" s="479" t="s">
        <v>198</v>
      </c>
      <c r="Y53" s="479"/>
      <c r="Z53" s="479"/>
      <c r="AA53" s="479"/>
      <c r="AB53" s="479"/>
      <c r="AC53" s="417" t="s">
        <v>39</v>
      </c>
      <c r="AD53" s="480" t="s">
        <v>199</v>
      </c>
      <c r="AE53" s="480"/>
      <c r="AF53" s="480"/>
      <c r="AG53" s="480"/>
      <c r="AH53" s="412"/>
      <c r="AI53" s="406"/>
      <c r="AJ53" s="407" t="s">
        <v>57</v>
      </c>
      <c r="AK53" s="418"/>
      <c r="AL53" s="418"/>
      <c r="AM53" s="418"/>
      <c r="AN53" s="418"/>
      <c r="AO53" s="418"/>
      <c r="AP53" s="418"/>
      <c r="AQ53" s="418"/>
      <c r="AR53" s="418"/>
      <c r="AS53" s="419"/>
    </row>
    <row r="54" spans="1:51" ht="15" customHeight="1" x14ac:dyDescent="0.15">
      <c r="A54" s="467"/>
      <c r="B54" s="468"/>
      <c r="C54" s="14" t="s">
        <v>309</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408"/>
    </row>
    <row r="55" spans="1:51" ht="16.5" customHeight="1" x14ac:dyDescent="0.15">
      <c r="A55" s="467"/>
      <c r="B55" s="468"/>
      <c r="C55" s="14" t="s">
        <v>316</v>
      </c>
      <c r="D55" s="14"/>
      <c r="E55" s="14"/>
      <c r="F55" s="14"/>
      <c r="G55" s="14"/>
      <c r="H55" s="401"/>
      <c r="I55" s="411"/>
      <c r="J55" s="411"/>
      <c r="K55" s="411"/>
      <c r="L55" s="411"/>
      <c r="M55" s="411"/>
      <c r="N55" s="411"/>
      <c r="O55" s="478" t="s">
        <v>268</v>
      </c>
      <c r="P55" s="478"/>
      <c r="Q55" s="478"/>
      <c r="R55" s="478"/>
      <c r="S55" s="478"/>
      <c r="T55" s="478"/>
      <c r="U55" s="478"/>
      <c r="V55" s="478"/>
      <c r="W55" s="416"/>
      <c r="X55" s="479" t="s">
        <v>198</v>
      </c>
      <c r="Y55" s="479"/>
      <c r="Z55" s="479"/>
      <c r="AA55" s="479"/>
      <c r="AB55" s="479"/>
      <c r="AC55" s="402"/>
      <c r="AD55" s="412"/>
      <c r="AE55" s="412"/>
      <c r="AF55" s="412"/>
      <c r="AG55" s="412"/>
      <c r="AH55" s="415"/>
      <c r="AI55" s="401"/>
      <c r="AJ55" s="401"/>
      <c r="AK55" s="401"/>
      <c r="AL55" s="401"/>
      <c r="AM55" s="401"/>
      <c r="AN55" s="401"/>
      <c r="AO55" s="401"/>
      <c r="AP55" s="401"/>
      <c r="AQ55" s="401"/>
      <c r="AR55" s="401"/>
      <c r="AS55" s="409"/>
    </row>
    <row r="56" spans="1:51" ht="17.25" customHeight="1" thickBot="1" x14ac:dyDescent="0.2">
      <c r="A56" s="469"/>
      <c r="B56" s="470"/>
      <c r="C56" s="403" t="s">
        <v>315</v>
      </c>
      <c r="D56" s="403"/>
      <c r="E56" s="403"/>
      <c r="F56" s="403"/>
      <c r="G56" s="403"/>
      <c r="H56" s="403"/>
      <c r="I56" s="403"/>
      <c r="J56" s="403"/>
      <c r="K56" s="403"/>
      <c r="L56" s="403"/>
      <c r="M56" s="404"/>
      <c r="N56" s="413" t="s">
        <v>269</v>
      </c>
      <c r="O56" s="481" t="s">
        <v>268</v>
      </c>
      <c r="P56" s="481"/>
      <c r="Q56" s="481"/>
      <c r="R56" s="481"/>
      <c r="S56" s="481"/>
      <c r="T56" s="481"/>
      <c r="U56" s="481"/>
      <c r="V56" s="481"/>
      <c r="W56" s="414"/>
      <c r="X56" s="414"/>
      <c r="Y56" s="405"/>
      <c r="Z56" s="403"/>
      <c r="AA56" s="403"/>
      <c r="AB56" s="403"/>
      <c r="AC56" s="403"/>
      <c r="AD56" s="403"/>
      <c r="AE56" s="403"/>
      <c r="AF56" s="403"/>
      <c r="AG56" s="403"/>
      <c r="AH56" s="403"/>
      <c r="AI56" s="403"/>
      <c r="AJ56" s="403"/>
      <c r="AK56" s="403"/>
      <c r="AL56" s="403"/>
      <c r="AM56" s="403"/>
      <c r="AN56" s="403"/>
      <c r="AO56" s="403"/>
      <c r="AP56" s="403"/>
      <c r="AQ56" s="403"/>
      <c r="AR56" s="403"/>
      <c r="AS56" s="410"/>
    </row>
    <row r="57" spans="1:51" s="280" customFormat="1" ht="7.5" customHeight="1" x14ac:dyDescent="0.15">
      <c r="A57" s="268"/>
      <c r="B57" s="268"/>
      <c r="C57" s="268"/>
      <c r="D57" s="268"/>
      <c r="E57" s="268"/>
      <c r="F57" s="268"/>
      <c r="G57" s="279"/>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9"/>
      <c r="AG57" s="12"/>
      <c r="AH57" s="12"/>
      <c r="AI57" s="12"/>
      <c r="AJ57" s="12"/>
      <c r="AK57" s="12"/>
      <c r="AL57" s="12"/>
      <c r="AM57" s="12"/>
      <c r="AN57" s="12"/>
      <c r="AO57" s="12"/>
      <c r="AP57" s="12"/>
      <c r="AQ57" s="12"/>
      <c r="AR57" s="12"/>
    </row>
    <row r="58" spans="1:51" ht="16.5" customHeight="1" x14ac:dyDescent="0.15">
      <c r="A58" s="463" t="s">
        <v>2</v>
      </c>
      <c r="B58" s="463"/>
      <c r="C58" s="464" t="s">
        <v>4</v>
      </c>
      <c r="D58" s="464"/>
      <c r="E58" s="464"/>
      <c r="F58" s="464"/>
      <c r="G58" s="464"/>
      <c r="H58" s="465"/>
      <c r="I58" s="465"/>
      <c r="J58" s="465"/>
      <c r="K58" s="465"/>
      <c r="L58" s="465"/>
      <c r="M58" s="465"/>
      <c r="N58" s="465"/>
      <c r="O58" s="465"/>
      <c r="P58" s="465"/>
      <c r="Q58" s="465"/>
      <c r="R58" s="465"/>
      <c r="S58" s="465"/>
      <c r="T58" s="465"/>
      <c r="U58" s="465"/>
      <c r="V58" s="465"/>
      <c r="W58" s="465"/>
      <c r="X58" s="465"/>
      <c r="Y58" s="465" t="s">
        <v>7</v>
      </c>
      <c r="Z58" s="465"/>
      <c r="AA58" s="465"/>
      <c r="AB58" s="465"/>
      <c r="AC58" s="465"/>
      <c r="AD58" s="465"/>
      <c r="AE58" s="465"/>
      <c r="AF58" s="465"/>
      <c r="AG58" s="466" t="s">
        <v>205</v>
      </c>
      <c r="AH58" s="466"/>
      <c r="AI58" s="466"/>
      <c r="AJ58" s="466"/>
      <c r="AK58" s="466"/>
      <c r="AL58" s="466"/>
      <c r="AM58" s="466"/>
      <c r="AN58" s="466"/>
      <c r="AO58" s="466"/>
      <c r="AP58" s="466"/>
      <c r="AQ58" s="466"/>
      <c r="AR58" s="466"/>
      <c r="AS58" s="466"/>
    </row>
    <row r="59" spans="1:51" ht="16.5" customHeight="1" x14ac:dyDescent="0.15">
      <c r="A59" s="463"/>
      <c r="B59" s="463"/>
      <c r="C59" s="464" t="s">
        <v>3</v>
      </c>
      <c r="D59" s="464"/>
      <c r="E59" s="464"/>
      <c r="F59" s="464"/>
      <c r="G59" s="464"/>
      <c r="H59" s="466" t="s">
        <v>205</v>
      </c>
      <c r="I59" s="466"/>
      <c r="J59" s="466"/>
      <c r="K59" s="466"/>
      <c r="L59" s="466"/>
      <c r="M59" s="466"/>
      <c r="N59" s="466"/>
      <c r="O59" s="466"/>
      <c r="P59" s="466"/>
      <c r="Q59" s="466"/>
      <c r="R59" s="466"/>
      <c r="S59" s="466"/>
      <c r="T59" s="466"/>
      <c r="U59" s="466"/>
      <c r="V59" s="466"/>
      <c r="W59" s="466"/>
      <c r="X59" s="466"/>
      <c r="Y59" s="465" t="s">
        <v>8</v>
      </c>
      <c r="Z59" s="465"/>
      <c r="AA59" s="465"/>
      <c r="AB59" s="465"/>
      <c r="AC59" s="465"/>
      <c r="AD59" s="465"/>
      <c r="AE59" s="465"/>
      <c r="AF59" s="465"/>
      <c r="AG59" s="466" t="s">
        <v>205</v>
      </c>
      <c r="AH59" s="466"/>
      <c r="AI59" s="466"/>
      <c r="AJ59" s="466"/>
      <c r="AK59" s="466"/>
      <c r="AL59" s="466"/>
      <c r="AM59" s="466"/>
      <c r="AN59" s="466"/>
      <c r="AO59" s="466"/>
      <c r="AP59" s="466"/>
      <c r="AQ59" s="466"/>
      <c r="AR59" s="466"/>
      <c r="AS59" s="466"/>
    </row>
    <row r="60" spans="1:51" ht="81" customHeight="1" x14ac:dyDescent="0.15">
      <c r="A60" s="462" t="s">
        <v>271</v>
      </c>
      <c r="B60" s="462"/>
      <c r="C60" s="462"/>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462"/>
      <c r="AL60" s="462"/>
      <c r="AM60" s="462"/>
      <c r="AN60" s="462"/>
      <c r="AO60" s="462"/>
      <c r="AP60" s="462"/>
      <c r="AQ60" s="462"/>
      <c r="AR60" s="462"/>
      <c r="AS60" s="462"/>
    </row>
    <row r="61" spans="1:51" x14ac:dyDescent="0.15">
      <c r="A61" s="280" t="s">
        <v>270</v>
      </c>
      <c r="AR61" s="17"/>
      <c r="AS61" s="17" t="s">
        <v>21</v>
      </c>
    </row>
    <row r="63" spans="1:51" x14ac:dyDescent="0.15">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row>
    <row r="64" spans="1:51" x14ac:dyDescent="0.15">
      <c r="H64" s="280"/>
      <c r="I64" s="280"/>
      <c r="J64" s="280"/>
      <c r="K64" s="280"/>
      <c r="L64" s="280"/>
      <c r="M64" s="280"/>
      <c r="N64" s="280"/>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row>
    <row r="65" spans="8:49" x14ac:dyDescent="0.15">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c r="AN65" s="280"/>
      <c r="AO65" s="280"/>
      <c r="AP65" s="280"/>
      <c r="AQ65" s="280"/>
      <c r="AR65" s="280"/>
    </row>
    <row r="66" spans="8:49" x14ac:dyDescent="0.15">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c r="AN66" s="280"/>
      <c r="AO66" s="280"/>
      <c r="AP66" s="280"/>
      <c r="AQ66" s="280"/>
      <c r="AR66" s="280"/>
    </row>
    <row r="67" spans="8:49" x14ac:dyDescent="0.15">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280"/>
      <c r="AR67" s="280"/>
    </row>
    <row r="68" spans="8:49" x14ac:dyDescent="0.15">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0"/>
      <c r="AN68" s="280"/>
      <c r="AO68" s="280"/>
      <c r="AP68" s="280"/>
      <c r="AQ68" s="280"/>
      <c r="AR68" s="280"/>
    </row>
    <row r="69" spans="8:49" x14ac:dyDescent="0.15">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280"/>
      <c r="AR69" s="280"/>
    </row>
    <row r="70" spans="8:49" x14ac:dyDescent="0.15">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c r="AM70" s="280"/>
      <c r="AN70" s="280"/>
      <c r="AO70" s="280"/>
      <c r="AP70" s="280"/>
      <c r="AQ70" s="280"/>
      <c r="AR70" s="280"/>
    </row>
    <row r="71" spans="8:49" x14ac:dyDescent="0.15">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c r="AP71" s="280"/>
      <c r="AQ71" s="280"/>
      <c r="AR71" s="280"/>
    </row>
    <row r="72" spans="8:49" x14ac:dyDescent="0.15">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280"/>
      <c r="AN72" s="280"/>
      <c r="AO72" s="280"/>
      <c r="AP72" s="280"/>
      <c r="AQ72" s="280"/>
      <c r="AR72" s="280"/>
    </row>
    <row r="73" spans="8:49" x14ac:dyDescent="0.15">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c r="AP73" s="280"/>
      <c r="AQ73" s="280"/>
      <c r="AR73" s="280"/>
    </row>
    <row r="74" spans="8:49" x14ac:dyDescent="0.15">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0"/>
      <c r="AR74" s="280"/>
    </row>
    <row r="75" spans="8:49" x14ac:dyDescent="0.15">
      <c r="H75" s="280"/>
      <c r="I75" s="280"/>
      <c r="J75" s="280"/>
      <c r="K75" s="280"/>
      <c r="L75" s="280"/>
      <c r="M75" s="280"/>
      <c r="N75" s="280"/>
      <c r="O75" s="280"/>
      <c r="P75" s="280"/>
      <c r="Q75" s="280"/>
      <c r="R75" s="280"/>
      <c r="S75" s="280"/>
      <c r="T75" s="280"/>
      <c r="U75" s="280"/>
      <c r="V75" s="280"/>
      <c r="W75" s="280"/>
      <c r="X75" s="280"/>
      <c r="Y75" s="280"/>
      <c r="Z75" s="280"/>
      <c r="AA75" s="280"/>
      <c r="AB75" s="280"/>
      <c r="AC75" s="280"/>
      <c r="AD75" s="280"/>
      <c r="AE75" s="280"/>
      <c r="AF75" s="280"/>
      <c r="AG75" s="280"/>
      <c r="AH75" s="280"/>
      <c r="AI75" s="280"/>
      <c r="AJ75" s="280"/>
      <c r="AK75" s="280"/>
      <c r="AL75" s="280"/>
      <c r="AM75" s="280"/>
      <c r="AN75" s="280"/>
      <c r="AO75" s="280"/>
      <c r="AP75" s="280"/>
      <c r="AQ75" s="280"/>
      <c r="AR75" s="280"/>
    </row>
    <row r="76" spans="8:49" x14ac:dyDescent="0.15">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280"/>
    </row>
    <row r="77" spans="8:49" s="280" customFormat="1" x14ac:dyDescent="0.15">
      <c r="AT77" s="3"/>
      <c r="AU77" s="3"/>
      <c r="AV77" s="3"/>
      <c r="AW77" s="3"/>
    </row>
    <row r="78" spans="8:49" s="280" customFormat="1" x14ac:dyDescent="0.15">
      <c r="AT78" s="3"/>
      <c r="AU78" s="3"/>
      <c r="AV78" s="3"/>
      <c r="AW78" s="3"/>
    </row>
    <row r="79" spans="8:49" s="280" customFormat="1" x14ac:dyDescent="0.15">
      <c r="AT79" s="3"/>
      <c r="AU79" s="3"/>
      <c r="AV79" s="3"/>
      <c r="AW79" s="3"/>
    </row>
    <row r="80" spans="8:49" s="280" customFormat="1" x14ac:dyDescent="0.15">
      <c r="AT80" s="3"/>
      <c r="AU80" s="3"/>
      <c r="AV80" s="3"/>
      <c r="AW80" s="3"/>
    </row>
    <row r="81" spans="46:49" s="280" customFormat="1" x14ac:dyDescent="0.15">
      <c r="AT81" s="3"/>
      <c r="AU81" s="3"/>
      <c r="AV81" s="3"/>
      <c r="AW81" s="3"/>
    </row>
    <row r="82" spans="46:49" s="280" customFormat="1" x14ac:dyDescent="0.15">
      <c r="AT82" s="3"/>
      <c r="AU82" s="3"/>
      <c r="AV82" s="3"/>
      <c r="AW82" s="3"/>
    </row>
    <row r="83" spans="46:49" s="280" customFormat="1" x14ac:dyDescent="0.15">
      <c r="AT83" s="3"/>
      <c r="AU83" s="3"/>
      <c r="AV83" s="3"/>
      <c r="AW83" s="3"/>
    </row>
    <row r="84" spans="46:49" s="280" customFormat="1" x14ac:dyDescent="0.15">
      <c r="AT84" s="3"/>
      <c r="AU84" s="3"/>
      <c r="AV84" s="3"/>
      <c r="AW84" s="3"/>
    </row>
    <row r="85" spans="46:49" s="280" customFormat="1" x14ac:dyDescent="0.15">
      <c r="AT85" s="3"/>
      <c r="AU85" s="3"/>
      <c r="AV85" s="3"/>
      <c r="AW85" s="3"/>
    </row>
    <row r="86" spans="46:49" s="280" customFormat="1" x14ac:dyDescent="0.15">
      <c r="AT86" s="3"/>
      <c r="AU86" s="3"/>
      <c r="AV86" s="3"/>
      <c r="AW86" s="3"/>
    </row>
    <row r="87" spans="46:49" s="280" customFormat="1" x14ac:dyDescent="0.15">
      <c r="AT87" s="3"/>
      <c r="AU87" s="3"/>
      <c r="AV87" s="3"/>
      <c r="AW87" s="3"/>
    </row>
    <row r="88" spans="46:49" s="280" customFormat="1" x14ac:dyDescent="0.15">
      <c r="AT88" s="3"/>
      <c r="AU88" s="3"/>
      <c r="AV88" s="3"/>
      <c r="AW88" s="3"/>
    </row>
    <row r="89" spans="46:49" s="280" customFormat="1" x14ac:dyDescent="0.15">
      <c r="AT89" s="3"/>
      <c r="AU89" s="3"/>
      <c r="AV89" s="3"/>
      <c r="AW89" s="3"/>
    </row>
    <row r="90" spans="46:49" s="280" customFormat="1" x14ac:dyDescent="0.15">
      <c r="AT90" s="3"/>
      <c r="AU90" s="3"/>
      <c r="AV90" s="3"/>
      <c r="AW90" s="3"/>
    </row>
    <row r="91" spans="46:49" s="280" customFormat="1" x14ac:dyDescent="0.15">
      <c r="AT91" s="3"/>
      <c r="AU91" s="3"/>
      <c r="AV91" s="3"/>
      <c r="AW91" s="3"/>
    </row>
    <row r="92" spans="46:49" s="280" customFormat="1" x14ac:dyDescent="0.15">
      <c r="AT92" s="3"/>
      <c r="AU92" s="3"/>
      <c r="AV92" s="3"/>
      <c r="AW92" s="3"/>
    </row>
    <row r="93" spans="46:49" s="280" customFormat="1" x14ac:dyDescent="0.15">
      <c r="AT93" s="3"/>
      <c r="AU93" s="3"/>
      <c r="AV93" s="3"/>
      <c r="AW93" s="3"/>
    </row>
    <row r="94" spans="46:49" s="280" customFormat="1" x14ac:dyDescent="0.15">
      <c r="AT94" s="3"/>
      <c r="AU94" s="3"/>
      <c r="AV94" s="3"/>
      <c r="AW94" s="3"/>
    </row>
    <row r="95" spans="46:49" s="280" customFormat="1" x14ac:dyDescent="0.15">
      <c r="AT95" s="3"/>
      <c r="AU95" s="3"/>
      <c r="AV95" s="3"/>
      <c r="AW95" s="3"/>
    </row>
    <row r="96" spans="46:49" s="280" customFormat="1" x14ac:dyDescent="0.15">
      <c r="AT96" s="3"/>
      <c r="AU96" s="3"/>
      <c r="AV96" s="3"/>
      <c r="AW96" s="3"/>
    </row>
    <row r="97" spans="46:49" s="280" customFormat="1" x14ac:dyDescent="0.15">
      <c r="AT97" s="3"/>
      <c r="AU97" s="3"/>
      <c r="AV97" s="3"/>
      <c r="AW97" s="3"/>
    </row>
    <row r="98" spans="46:49" s="280" customFormat="1" x14ac:dyDescent="0.15">
      <c r="AT98" s="3"/>
      <c r="AU98" s="3"/>
      <c r="AV98" s="3"/>
      <c r="AW98" s="3"/>
    </row>
    <row r="99" spans="46:49" s="280" customFormat="1" x14ac:dyDescent="0.15">
      <c r="AT99" s="3"/>
      <c r="AU99" s="3"/>
      <c r="AV99" s="3"/>
      <c r="AW99" s="3"/>
    </row>
    <row r="100" spans="46:49" s="280" customFormat="1" x14ac:dyDescent="0.15">
      <c r="AT100" s="3"/>
      <c r="AU100" s="3"/>
      <c r="AV100" s="3"/>
      <c r="AW100" s="3"/>
    </row>
    <row r="101" spans="46:49" s="280" customFormat="1" x14ac:dyDescent="0.15">
      <c r="AT101" s="3"/>
      <c r="AU101" s="3"/>
      <c r="AV101" s="3"/>
      <c r="AW101" s="3"/>
    </row>
    <row r="102" spans="46:49" s="280" customFormat="1" x14ac:dyDescent="0.15">
      <c r="AT102" s="3"/>
      <c r="AU102" s="3"/>
      <c r="AV102" s="3"/>
      <c r="AW102" s="3"/>
    </row>
    <row r="103" spans="46:49" s="280" customFormat="1" x14ac:dyDescent="0.15">
      <c r="AT103" s="3"/>
      <c r="AU103" s="3"/>
      <c r="AV103" s="3"/>
      <c r="AW103" s="3"/>
    </row>
    <row r="104" spans="46:49" s="280" customFormat="1" x14ac:dyDescent="0.15">
      <c r="AT104" s="3"/>
      <c r="AU104" s="3"/>
      <c r="AV104" s="3"/>
      <c r="AW104" s="3"/>
    </row>
    <row r="105" spans="46:49" s="280" customFormat="1" x14ac:dyDescent="0.15">
      <c r="AT105" s="3"/>
      <c r="AU105" s="3"/>
      <c r="AV105" s="3"/>
      <c r="AW105" s="3"/>
    </row>
    <row r="106" spans="46:49" s="280" customFormat="1" x14ac:dyDescent="0.15">
      <c r="AT106" s="3"/>
      <c r="AU106" s="3"/>
      <c r="AV106" s="3"/>
      <c r="AW106" s="3"/>
    </row>
    <row r="107" spans="46:49" s="280" customFormat="1" x14ac:dyDescent="0.15">
      <c r="AT107" s="3"/>
      <c r="AU107" s="3"/>
      <c r="AV107" s="3"/>
      <c r="AW107" s="3"/>
    </row>
    <row r="108" spans="46:49" s="280" customFormat="1" x14ac:dyDescent="0.15">
      <c r="AT108" s="3"/>
      <c r="AU108" s="3"/>
      <c r="AV108" s="3"/>
      <c r="AW108" s="3"/>
    </row>
    <row r="109" spans="46:49" s="280" customFormat="1" x14ac:dyDescent="0.15">
      <c r="AT109" s="3"/>
      <c r="AU109" s="3"/>
      <c r="AV109" s="3"/>
      <c r="AW109" s="3"/>
    </row>
    <row r="110" spans="46:49" s="280" customFormat="1" x14ac:dyDescent="0.15">
      <c r="AT110" s="3"/>
      <c r="AU110" s="3"/>
      <c r="AV110" s="3"/>
      <c r="AW110" s="3"/>
    </row>
    <row r="111" spans="46:49" s="280" customFormat="1" x14ac:dyDescent="0.15">
      <c r="AT111" s="3"/>
      <c r="AU111" s="3"/>
      <c r="AV111" s="3"/>
      <c r="AW111" s="3"/>
    </row>
    <row r="112" spans="46:49" s="280" customFormat="1" x14ac:dyDescent="0.15">
      <c r="AT112" s="3"/>
      <c r="AU112" s="3"/>
      <c r="AV112" s="3"/>
      <c r="AW112" s="3"/>
    </row>
    <row r="113" spans="46:49" s="280" customFormat="1" x14ac:dyDescent="0.15">
      <c r="AT113" s="3"/>
      <c r="AU113" s="3"/>
      <c r="AV113" s="3"/>
      <c r="AW113" s="3"/>
    </row>
    <row r="114" spans="46:49" s="280" customFormat="1" x14ac:dyDescent="0.15">
      <c r="AT114" s="3"/>
      <c r="AU114" s="3"/>
      <c r="AV114" s="3"/>
      <c r="AW114" s="3"/>
    </row>
    <row r="115" spans="46:49" s="280" customFormat="1" x14ac:dyDescent="0.15">
      <c r="AT115" s="3"/>
      <c r="AU115" s="3"/>
      <c r="AV115" s="3"/>
      <c r="AW115" s="3"/>
    </row>
    <row r="116" spans="46:49" s="280" customFormat="1" x14ac:dyDescent="0.15">
      <c r="AT116" s="3"/>
      <c r="AU116" s="3"/>
      <c r="AV116" s="3"/>
      <c r="AW116" s="3"/>
    </row>
    <row r="117" spans="46:49" s="280" customFormat="1" x14ac:dyDescent="0.15">
      <c r="AT117" s="3"/>
      <c r="AU117" s="3"/>
      <c r="AV117" s="3"/>
      <c r="AW117" s="3"/>
    </row>
    <row r="118" spans="46:49" s="280" customFormat="1" x14ac:dyDescent="0.15">
      <c r="AT118" s="3"/>
      <c r="AU118" s="3"/>
      <c r="AV118" s="3"/>
      <c r="AW118" s="3"/>
    </row>
    <row r="119" spans="46:49" s="280" customFormat="1" x14ac:dyDescent="0.15">
      <c r="AT119" s="3"/>
      <c r="AU119" s="3"/>
      <c r="AV119" s="3"/>
      <c r="AW119" s="3"/>
    </row>
    <row r="120" spans="46:49" s="280" customFormat="1" x14ac:dyDescent="0.15">
      <c r="AT120" s="3"/>
      <c r="AU120" s="3"/>
      <c r="AV120" s="3"/>
      <c r="AW120" s="3"/>
    </row>
    <row r="121" spans="46:49" s="280" customFormat="1" x14ac:dyDescent="0.15">
      <c r="AT121" s="3"/>
      <c r="AU121" s="3"/>
      <c r="AV121" s="3"/>
      <c r="AW121" s="3"/>
    </row>
    <row r="122" spans="46:49" s="280" customFormat="1" x14ac:dyDescent="0.15">
      <c r="AT122" s="3"/>
      <c r="AU122" s="3"/>
      <c r="AV122" s="3"/>
      <c r="AW122" s="3"/>
    </row>
    <row r="123" spans="46:49" s="280" customFormat="1" x14ac:dyDescent="0.15">
      <c r="AT123" s="3"/>
      <c r="AU123" s="3"/>
      <c r="AV123" s="3"/>
      <c r="AW123" s="3"/>
    </row>
  </sheetData>
  <sheetProtection selectLockedCells="1"/>
  <mergeCells count="174">
    <mergeCell ref="AM27:AS28"/>
    <mergeCell ref="AM29:AS30"/>
    <mergeCell ref="AG25:AL25"/>
    <mergeCell ref="AG27:AL28"/>
    <mergeCell ref="AG26:AL26"/>
    <mergeCell ref="AM25:AS25"/>
    <mergeCell ref="A1:AS1"/>
    <mergeCell ref="AH3:AS3"/>
    <mergeCell ref="A4:B4"/>
    <mergeCell ref="D4:K4"/>
    <mergeCell ref="O4:P4"/>
    <mergeCell ref="X4:AB4"/>
    <mergeCell ref="AI4:AJ4"/>
    <mergeCell ref="A9:G9"/>
    <mergeCell ref="H9:X9"/>
    <mergeCell ref="Y9:AF9"/>
    <mergeCell ref="AG9:AS9"/>
    <mergeCell ref="A10:G10"/>
    <mergeCell ref="H10:X10"/>
    <mergeCell ref="Y10:AF10"/>
    <mergeCell ref="AG10:AS10"/>
    <mergeCell ref="AG7:AI7"/>
    <mergeCell ref="AJ7:AN7"/>
    <mergeCell ref="AO7:AQ7"/>
    <mergeCell ref="AR7:AS7"/>
    <mergeCell ref="AG8:AH8"/>
    <mergeCell ref="AI8:AK8"/>
    <mergeCell ref="AQ8:AR8"/>
    <mergeCell ref="A7:G8"/>
    <mergeCell ref="H7:Q8"/>
    <mergeCell ref="S7:T8"/>
    <mergeCell ref="U7:V8"/>
    <mergeCell ref="W7:X8"/>
    <mergeCell ref="Y7:AF8"/>
    <mergeCell ref="U12:V13"/>
    <mergeCell ref="W12:Z13"/>
    <mergeCell ref="AA12:AC13"/>
    <mergeCell ref="AD12:AE13"/>
    <mergeCell ref="AF12:AK13"/>
    <mergeCell ref="AO12:AS12"/>
    <mergeCell ref="AO13:AS13"/>
    <mergeCell ref="A11:G11"/>
    <mergeCell ref="A12:G16"/>
    <mergeCell ref="H12:H15"/>
    <mergeCell ref="I12:J15"/>
    <mergeCell ref="K12:M13"/>
    <mergeCell ref="N12:P13"/>
    <mergeCell ref="Q12:Q13"/>
    <mergeCell ref="R12:S13"/>
    <mergeCell ref="T12:T13"/>
    <mergeCell ref="H16:AS16"/>
    <mergeCell ref="AO14:AS14"/>
    <mergeCell ref="AO15:AS15"/>
    <mergeCell ref="H11:AS11"/>
    <mergeCell ref="A17:G17"/>
    <mergeCell ref="AJ17:AK17"/>
    <mergeCell ref="A18:G18"/>
    <mergeCell ref="K18:L18"/>
    <mergeCell ref="W14:Z15"/>
    <mergeCell ref="AA14:AC15"/>
    <mergeCell ref="AD14:AE15"/>
    <mergeCell ref="AF14:AK15"/>
    <mergeCell ref="K14:M15"/>
    <mergeCell ref="N14:P15"/>
    <mergeCell ref="Q14:Q15"/>
    <mergeCell ref="R14:S15"/>
    <mergeCell ref="T14:T15"/>
    <mergeCell ref="U14:V15"/>
    <mergeCell ref="H17:Q17"/>
    <mergeCell ref="U17:AA17"/>
    <mergeCell ref="A19:A31"/>
    <mergeCell ref="B19:J19"/>
    <mergeCell ref="K19:T19"/>
    <mergeCell ref="U19:AG19"/>
    <mergeCell ref="AH19:AS19"/>
    <mergeCell ref="B21:J21"/>
    <mergeCell ref="K21:N21"/>
    <mergeCell ref="O21:P21"/>
    <mergeCell ref="Q21:T21"/>
    <mergeCell ref="U21:V21"/>
    <mergeCell ref="W21:Y21"/>
    <mergeCell ref="Z21:AA21"/>
    <mergeCell ref="AB21:AC21"/>
    <mergeCell ref="AD21:AG21"/>
    <mergeCell ref="B22:J22"/>
    <mergeCell ref="K22:N22"/>
    <mergeCell ref="O22:P22"/>
    <mergeCell ref="Q22:T22"/>
    <mergeCell ref="U22:V22"/>
    <mergeCell ref="W22:Y22"/>
    <mergeCell ref="Z22:AA22"/>
    <mergeCell ref="AB22:AC22"/>
    <mergeCell ref="AD22:AG22"/>
    <mergeCell ref="B23:J23"/>
    <mergeCell ref="C25:AF25"/>
    <mergeCell ref="K23:N23"/>
    <mergeCell ref="O23:P23"/>
    <mergeCell ref="Q23:T23"/>
    <mergeCell ref="U23:V23"/>
    <mergeCell ref="W23:Y23"/>
    <mergeCell ref="Z23:AA23"/>
    <mergeCell ref="AB23:AC23"/>
    <mergeCell ref="AD23:AG23"/>
    <mergeCell ref="B24:J24"/>
    <mergeCell ref="K24:N24"/>
    <mergeCell ref="O24:P24"/>
    <mergeCell ref="Q24:T24"/>
    <mergeCell ref="U24:V24"/>
    <mergeCell ref="W24:Y24"/>
    <mergeCell ref="Z24:AA24"/>
    <mergeCell ref="AB24:AC24"/>
    <mergeCell ref="AD24:AG24"/>
    <mergeCell ref="B25:B30"/>
    <mergeCell ref="C26:AF26"/>
    <mergeCell ref="F27:O27"/>
    <mergeCell ref="R27:V27"/>
    <mergeCell ref="AA27:AD27"/>
    <mergeCell ref="C28:I28"/>
    <mergeCell ref="J28:N28"/>
    <mergeCell ref="O28:P28"/>
    <mergeCell ref="Q28:U28"/>
    <mergeCell ref="V28:Y28"/>
    <mergeCell ref="Z28:AF28"/>
    <mergeCell ref="B31:J31"/>
    <mergeCell ref="AB31:AF31"/>
    <mergeCell ref="AH31:AI31"/>
    <mergeCell ref="F29:O29"/>
    <mergeCell ref="R29:V29"/>
    <mergeCell ref="AA29:AD29"/>
    <mergeCell ref="C30:I30"/>
    <mergeCell ref="J30:N30"/>
    <mergeCell ref="O30:P30"/>
    <mergeCell ref="Q30:U30"/>
    <mergeCell ref="V30:Y30"/>
    <mergeCell ref="Z30:AF30"/>
    <mergeCell ref="AG29:AL30"/>
    <mergeCell ref="O55:V55"/>
    <mergeCell ref="X55:AB55"/>
    <mergeCell ref="O56:V56"/>
    <mergeCell ref="A32:J32"/>
    <mergeCell ref="A33:G34"/>
    <mergeCell ref="H34:AS34"/>
    <mergeCell ref="A35:B40"/>
    <mergeCell ref="C35:G36"/>
    <mergeCell ref="AJ35:AK36"/>
    <mergeCell ref="AL35:AS36"/>
    <mergeCell ref="C37:G38"/>
    <mergeCell ref="I37:AS37"/>
    <mergeCell ref="H38:AS38"/>
    <mergeCell ref="I35:AI36"/>
    <mergeCell ref="B20:J20"/>
    <mergeCell ref="K20:T20"/>
    <mergeCell ref="U20:AG20"/>
    <mergeCell ref="AH20:AS20"/>
    <mergeCell ref="A60:AS60"/>
    <mergeCell ref="A58:B59"/>
    <mergeCell ref="C58:G58"/>
    <mergeCell ref="H58:X58"/>
    <mergeCell ref="Y58:AF58"/>
    <mergeCell ref="AG58:AS58"/>
    <mergeCell ref="C59:G59"/>
    <mergeCell ref="H59:X59"/>
    <mergeCell ref="Y59:AF59"/>
    <mergeCell ref="AG59:AS59"/>
    <mergeCell ref="A47:B56"/>
    <mergeCell ref="C39:G39"/>
    <mergeCell ref="I39:AS39"/>
    <mergeCell ref="C40:G40"/>
    <mergeCell ref="A41:B46"/>
    <mergeCell ref="D41:AS42"/>
    <mergeCell ref="H46:AN46"/>
    <mergeCell ref="O53:V53"/>
    <mergeCell ref="X53:AB53"/>
    <mergeCell ref="AD53:AG53"/>
  </mergeCells>
  <phoneticPr fontId="1"/>
  <dataValidations count="7">
    <dataValidation type="whole" imeMode="off" allowBlank="1" showInputMessage="1" showErrorMessage="1" sqref="W21:Y24" xr:uid="{94D355B4-48A2-4E63-8364-08F40D398F8E}">
      <formula1>0</formula1>
      <formula2>9999</formula2>
    </dataValidation>
    <dataValidation type="time" imeMode="off" allowBlank="1" showInputMessage="1" showErrorMessage="1" sqref="K21:N24 Q21:T24" xr:uid="{1000D34B-BA48-4B16-A197-A7995713EA29}">
      <formula1>0</formula1>
      <formula2>0.999305555555556</formula2>
    </dataValidation>
    <dataValidation imeMode="on" allowBlank="1" showInputMessage="1" showErrorMessage="1" sqref="H46:AN46 R29:V29 AD21:AG24 Z28:AF28 AA29:AD29 F29:O29 AG7:AI7 AA27:AD27 AO7:AQ7 R12:S15 AF12:AK15 R27:V27 F27:O27 AA12:AC15 AH55:AS55 H9:X9 H7:Q8 D4:K4 Z30:AF30 AN8 N12:P15 AK53:AS53 H55 M56 H11" xr:uid="{10CAB215-1F49-4405-802F-78332C7D2112}"/>
    <dataValidation imeMode="off" allowBlank="1" showInputMessage="1" showErrorMessage="1" sqref="AH31:AI31 AI53" xr:uid="{ADD1FADD-77CC-4712-B99B-9D45E00756E0}"/>
    <dataValidation type="list" allowBlank="1" showInputMessage="1" showErrorMessage="1" sqref="AG8" xr:uid="{3CC8E824-60CF-480B-9B4E-EBA23E765B1F}">
      <formula1>"令和,平成"</formula1>
    </dataValidation>
    <dataValidation type="list" allowBlank="1" showInputMessage="1" showErrorMessage="1" sqref="AI8:AK8" xr:uid="{9FF8A15E-2A31-4F00-858A-9831FE98A94E}">
      <formula1>"元,2,3,4,5,6,7,8,9,10,11,12,13,14,15,16,17,18,19,20,21,22,23,24,25,26,27,28,29,30,31"</formula1>
    </dataValidation>
    <dataValidation type="list" allowBlank="1" showInputMessage="1" showErrorMessage="1" sqref="AJ7:AN7" xr:uid="{830E5677-D96D-4A04-8D77-7774F1458FE8}">
      <formula1>"地方裁判所,簡易裁判所"</formula1>
    </dataValidation>
  </dataValidations>
  <printOptions verticalCentered="1"/>
  <pageMargins left="0.86614173228346458" right="0.39370078740157483" top="0" bottom="0" header="0.39370078740157483" footer="0"/>
  <pageSetup paperSize="9" scale="83" orientation="portrait" r:id="rId1"/>
  <headerFooter alignWithMargins="0">
    <oddHeader xml:space="preserve">&amp;R書式４－１－１(R６/４/1)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locked="0" defaultSize="0" autoFill="0" autoLine="0" autoPict="0">
                <anchor moveWithCells="1">
                  <from>
                    <xdr:col>11</xdr:col>
                    <xdr:colOff>0</xdr:colOff>
                    <xdr:row>3</xdr:row>
                    <xdr:rowOff>66675</xdr:rowOff>
                  </from>
                  <to>
                    <xdr:col>12</xdr:col>
                    <xdr:colOff>19050</xdr:colOff>
                    <xdr:row>5</xdr:row>
                    <xdr:rowOff>0</xdr:rowOff>
                  </to>
                </anchor>
              </controlPr>
            </control>
          </mc:Choice>
        </mc:AlternateContent>
        <mc:AlternateContent xmlns:mc="http://schemas.openxmlformats.org/markup-compatibility/2006">
          <mc:Choice Requires="x14">
            <control shapeId="18434" r:id="rId5" name="Option Button 2">
              <controlPr locked="0" defaultSize="0" autoFill="0" autoLine="0" autoPict="0">
                <anchor moveWithCells="1">
                  <from>
                    <xdr:col>15</xdr:col>
                    <xdr:colOff>9525</xdr:colOff>
                    <xdr:row>3</xdr:row>
                    <xdr:rowOff>66675</xdr:rowOff>
                  </from>
                  <to>
                    <xdr:col>16</xdr:col>
                    <xdr:colOff>19050</xdr:colOff>
                    <xdr:row>5</xdr:row>
                    <xdr:rowOff>0</xdr:rowOff>
                  </to>
                </anchor>
              </controlPr>
            </control>
          </mc:Choice>
        </mc:AlternateContent>
        <mc:AlternateContent xmlns:mc="http://schemas.openxmlformats.org/markup-compatibility/2006">
          <mc:Choice Requires="x14">
            <control shapeId="18435" r:id="rId6" name="Option Button 3">
              <controlPr locked="0" defaultSize="0" autoFill="0" autoLine="0" autoPict="0">
                <anchor moveWithCells="1">
                  <from>
                    <xdr:col>34</xdr:col>
                    <xdr:colOff>104775</xdr:colOff>
                    <xdr:row>3</xdr:row>
                    <xdr:rowOff>66675</xdr:rowOff>
                  </from>
                  <to>
                    <xdr:col>36</xdr:col>
                    <xdr:colOff>0</xdr:colOff>
                    <xdr:row>5</xdr:row>
                    <xdr:rowOff>0</xdr:rowOff>
                  </to>
                </anchor>
              </controlPr>
            </control>
          </mc:Choice>
        </mc:AlternateContent>
        <mc:AlternateContent xmlns:mc="http://schemas.openxmlformats.org/markup-compatibility/2006">
          <mc:Choice Requires="x14">
            <control shapeId="18436" r:id="rId7" name="Option Button 4">
              <controlPr locked="0" defaultSize="0" autoFill="0" autoLine="0" autoPict="0">
                <anchor moveWithCells="1">
                  <from>
                    <xdr:col>40</xdr:col>
                    <xdr:colOff>9525</xdr:colOff>
                    <xdr:row>3</xdr:row>
                    <xdr:rowOff>66675</xdr:rowOff>
                  </from>
                  <to>
                    <xdr:col>40</xdr:col>
                    <xdr:colOff>190500</xdr:colOff>
                    <xdr:row>5</xdr:row>
                    <xdr:rowOff>0</xdr:rowOff>
                  </to>
                </anchor>
              </controlPr>
            </control>
          </mc:Choice>
        </mc:AlternateContent>
        <mc:AlternateContent xmlns:mc="http://schemas.openxmlformats.org/markup-compatibility/2006">
          <mc:Choice Requires="x14">
            <control shapeId="18439" r:id="rId8" name="Option Button 7">
              <controlPr locked="0" defaultSize="0" autoFill="0" autoLine="0" autoPict="0">
                <anchor moveWithCells="1">
                  <from>
                    <xdr:col>35</xdr:col>
                    <xdr:colOff>38100</xdr:colOff>
                    <xdr:row>16</xdr:row>
                    <xdr:rowOff>19050</xdr:rowOff>
                  </from>
                  <to>
                    <xdr:col>37</xdr:col>
                    <xdr:colOff>19050</xdr:colOff>
                    <xdr:row>16</xdr:row>
                    <xdr:rowOff>228600</xdr:rowOff>
                  </to>
                </anchor>
              </controlPr>
            </control>
          </mc:Choice>
        </mc:AlternateContent>
        <mc:AlternateContent xmlns:mc="http://schemas.openxmlformats.org/markup-compatibility/2006">
          <mc:Choice Requires="x14">
            <control shapeId="18440" r:id="rId9" name="Option Button 8">
              <controlPr locked="0" defaultSize="0" autoFill="0" autoLine="0" autoPict="0">
                <anchor moveWithCells="1">
                  <from>
                    <xdr:col>41</xdr:col>
                    <xdr:colOff>0</xdr:colOff>
                    <xdr:row>16</xdr:row>
                    <xdr:rowOff>19050</xdr:rowOff>
                  </from>
                  <to>
                    <xdr:col>42</xdr:col>
                    <xdr:colOff>57150</xdr:colOff>
                    <xdr:row>16</xdr:row>
                    <xdr:rowOff>228600</xdr:rowOff>
                  </to>
                </anchor>
              </controlPr>
            </control>
          </mc:Choice>
        </mc:AlternateContent>
        <mc:AlternateContent xmlns:mc="http://schemas.openxmlformats.org/markup-compatibility/2006">
          <mc:Choice Requires="x14">
            <control shapeId="18441" r:id="rId10" name="Check Box 9">
              <controlPr defaultSize="0" autoFill="0" autoLine="0" autoPict="0">
                <anchor moveWithCells="1">
                  <from>
                    <xdr:col>6</xdr:col>
                    <xdr:colOff>190500</xdr:colOff>
                    <xdr:row>17</xdr:row>
                    <xdr:rowOff>19050</xdr:rowOff>
                  </from>
                  <to>
                    <xdr:col>8</xdr:col>
                    <xdr:colOff>19050</xdr:colOff>
                    <xdr:row>17</xdr:row>
                    <xdr:rowOff>228600</xdr:rowOff>
                  </to>
                </anchor>
              </controlPr>
            </control>
          </mc:Choice>
        </mc:AlternateContent>
        <mc:AlternateContent xmlns:mc="http://schemas.openxmlformats.org/markup-compatibility/2006">
          <mc:Choice Requires="x14">
            <control shapeId="18442" r:id="rId11" name="Check Box 10">
              <controlPr defaultSize="0" autoFill="0" autoLine="0" autoPict="0">
                <anchor moveWithCells="1">
                  <from>
                    <xdr:col>12</xdr:col>
                    <xdr:colOff>0</xdr:colOff>
                    <xdr:row>17</xdr:row>
                    <xdr:rowOff>19050</xdr:rowOff>
                  </from>
                  <to>
                    <xdr:col>13</xdr:col>
                    <xdr:colOff>38100</xdr:colOff>
                    <xdr:row>17</xdr:row>
                    <xdr:rowOff>228600</xdr:rowOff>
                  </to>
                </anchor>
              </controlPr>
            </control>
          </mc:Choice>
        </mc:AlternateContent>
        <mc:AlternateContent xmlns:mc="http://schemas.openxmlformats.org/markup-compatibility/2006">
          <mc:Choice Requires="x14">
            <control shapeId="18443" r:id="rId12" name="Check Box 11">
              <controlPr defaultSize="0" autoFill="0" autoLine="0" autoPict="0">
                <anchor moveWithCells="1">
                  <from>
                    <xdr:col>21</xdr:col>
                    <xdr:colOff>0</xdr:colOff>
                    <xdr:row>17</xdr:row>
                    <xdr:rowOff>19050</xdr:rowOff>
                  </from>
                  <to>
                    <xdr:col>22</xdr:col>
                    <xdr:colOff>28575</xdr:colOff>
                    <xdr:row>17</xdr:row>
                    <xdr:rowOff>228600</xdr:rowOff>
                  </to>
                </anchor>
              </controlPr>
            </control>
          </mc:Choice>
        </mc:AlternateContent>
        <mc:AlternateContent xmlns:mc="http://schemas.openxmlformats.org/markup-compatibility/2006">
          <mc:Choice Requires="x14">
            <control shapeId="18444" r:id="rId13" name="Check Box 12">
              <controlPr defaultSize="0" autoFill="0" autoLine="0" autoPict="0">
                <anchor moveWithCells="1">
                  <from>
                    <xdr:col>28</xdr:col>
                    <xdr:colOff>190500</xdr:colOff>
                    <xdr:row>17</xdr:row>
                    <xdr:rowOff>19050</xdr:rowOff>
                  </from>
                  <to>
                    <xdr:col>30</xdr:col>
                    <xdr:colOff>0</xdr:colOff>
                    <xdr:row>17</xdr:row>
                    <xdr:rowOff>228600</xdr:rowOff>
                  </to>
                </anchor>
              </controlPr>
            </control>
          </mc:Choice>
        </mc:AlternateContent>
        <mc:AlternateContent xmlns:mc="http://schemas.openxmlformats.org/markup-compatibility/2006">
          <mc:Choice Requires="x14">
            <control shapeId="18445" r:id="rId14" name="Check Box 13">
              <controlPr defaultSize="0" autoFill="0" autoLine="0" autoPict="0">
                <anchor moveWithCells="1">
                  <from>
                    <xdr:col>34</xdr:col>
                    <xdr:colOff>9525</xdr:colOff>
                    <xdr:row>17</xdr:row>
                    <xdr:rowOff>19050</xdr:rowOff>
                  </from>
                  <to>
                    <xdr:col>35</xdr:col>
                    <xdr:colOff>38100</xdr:colOff>
                    <xdr:row>17</xdr:row>
                    <xdr:rowOff>228600</xdr:rowOff>
                  </to>
                </anchor>
              </controlPr>
            </control>
          </mc:Choice>
        </mc:AlternateContent>
        <mc:AlternateContent xmlns:mc="http://schemas.openxmlformats.org/markup-compatibility/2006">
          <mc:Choice Requires="x14">
            <control shapeId="18446" r:id="rId15" name="Check Box 14">
              <controlPr defaultSize="0" autoFill="0" autoLine="0" autoPict="0">
                <anchor moveWithCells="1">
                  <from>
                    <xdr:col>39</xdr:col>
                    <xdr:colOff>180975</xdr:colOff>
                    <xdr:row>17</xdr:row>
                    <xdr:rowOff>19050</xdr:rowOff>
                  </from>
                  <to>
                    <xdr:col>40</xdr:col>
                    <xdr:colOff>190500</xdr:colOff>
                    <xdr:row>17</xdr:row>
                    <xdr:rowOff>228600</xdr:rowOff>
                  </to>
                </anchor>
              </controlPr>
            </control>
          </mc:Choice>
        </mc:AlternateContent>
        <mc:AlternateContent xmlns:mc="http://schemas.openxmlformats.org/markup-compatibility/2006">
          <mc:Choice Requires="x14">
            <control shapeId="18447" r:id="rId16" name="Option Button 15">
              <controlPr locked="0" defaultSize="0" autoFill="0" autoLine="0" autoPict="0">
                <anchor moveWithCells="1">
                  <from>
                    <xdr:col>33</xdr:col>
                    <xdr:colOff>0</xdr:colOff>
                    <xdr:row>20</xdr:row>
                    <xdr:rowOff>19050</xdr:rowOff>
                  </from>
                  <to>
                    <xdr:col>34</xdr:col>
                    <xdr:colOff>0</xdr:colOff>
                    <xdr:row>20</xdr:row>
                    <xdr:rowOff>228600</xdr:rowOff>
                  </to>
                </anchor>
              </controlPr>
            </control>
          </mc:Choice>
        </mc:AlternateContent>
        <mc:AlternateContent xmlns:mc="http://schemas.openxmlformats.org/markup-compatibility/2006">
          <mc:Choice Requires="x14">
            <control shapeId="18448" r:id="rId17" name="Option Button 16">
              <controlPr locked="0" defaultSize="0" autoFill="0" autoLine="0" autoPict="0">
                <anchor moveWithCells="1">
                  <from>
                    <xdr:col>39</xdr:col>
                    <xdr:colOff>9525</xdr:colOff>
                    <xdr:row>20</xdr:row>
                    <xdr:rowOff>19050</xdr:rowOff>
                  </from>
                  <to>
                    <xdr:col>40</xdr:col>
                    <xdr:colOff>19050</xdr:colOff>
                    <xdr:row>20</xdr:row>
                    <xdr:rowOff>228600</xdr:rowOff>
                  </to>
                </anchor>
              </controlPr>
            </control>
          </mc:Choice>
        </mc:AlternateContent>
        <mc:AlternateContent xmlns:mc="http://schemas.openxmlformats.org/markup-compatibility/2006">
          <mc:Choice Requires="x14">
            <control shapeId="18449" r:id="rId18" name="Check Box 17">
              <controlPr defaultSize="0" autoFill="0" autoLine="0" autoPict="0">
                <anchor moveWithCells="1">
                  <from>
                    <xdr:col>10</xdr:col>
                    <xdr:colOff>85725</xdr:colOff>
                    <xdr:row>30</xdr:row>
                    <xdr:rowOff>0</xdr:rowOff>
                  </from>
                  <to>
                    <xdr:col>11</xdr:col>
                    <xdr:colOff>190500</xdr:colOff>
                    <xdr:row>31</xdr:row>
                    <xdr:rowOff>38100</xdr:rowOff>
                  </to>
                </anchor>
              </controlPr>
            </control>
          </mc:Choice>
        </mc:AlternateContent>
        <mc:AlternateContent xmlns:mc="http://schemas.openxmlformats.org/markup-compatibility/2006">
          <mc:Choice Requires="x14">
            <control shapeId="18450" r:id="rId19" name="Option Button 18">
              <controlPr locked="0" defaultSize="0" autoFill="0" autoLine="0" autoPict="0">
                <anchor moveWithCells="1">
                  <from>
                    <xdr:col>19</xdr:col>
                    <xdr:colOff>180975</xdr:colOff>
                    <xdr:row>30</xdr:row>
                    <xdr:rowOff>171450</xdr:rowOff>
                  </from>
                  <to>
                    <xdr:col>20</xdr:col>
                    <xdr:colOff>180975</xdr:colOff>
                    <xdr:row>32</xdr:row>
                    <xdr:rowOff>28575</xdr:rowOff>
                  </to>
                </anchor>
              </controlPr>
            </control>
          </mc:Choice>
        </mc:AlternateContent>
        <mc:AlternateContent xmlns:mc="http://schemas.openxmlformats.org/markup-compatibility/2006">
          <mc:Choice Requires="x14">
            <control shapeId="18451" r:id="rId20" name="Option Button 19">
              <controlPr locked="0" defaultSize="0" autoFill="0" autoLine="0" autoPict="0">
                <anchor moveWithCells="1">
                  <from>
                    <xdr:col>23</xdr:col>
                    <xdr:colOff>66675</xdr:colOff>
                    <xdr:row>30</xdr:row>
                    <xdr:rowOff>171450</xdr:rowOff>
                  </from>
                  <to>
                    <xdr:col>24</xdr:col>
                    <xdr:colOff>152400</xdr:colOff>
                    <xdr:row>32</xdr:row>
                    <xdr:rowOff>28575</xdr:rowOff>
                  </to>
                </anchor>
              </controlPr>
            </control>
          </mc:Choice>
        </mc:AlternateContent>
        <mc:AlternateContent xmlns:mc="http://schemas.openxmlformats.org/markup-compatibility/2006">
          <mc:Choice Requires="x14">
            <control shapeId="18452" r:id="rId21" name="Option Button 20">
              <controlPr locked="0" defaultSize="0" autoFill="0" autoLine="0" autoPict="0">
                <anchor moveWithCells="1">
                  <from>
                    <xdr:col>26</xdr:col>
                    <xdr:colOff>152400</xdr:colOff>
                    <xdr:row>30</xdr:row>
                    <xdr:rowOff>171450</xdr:rowOff>
                  </from>
                  <to>
                    <xdr:col>27</xdr:col>
                    <xdr:colOff>180975</xdr:colOff>
                    <xdr:row>32</xdr:row>
                    <xdr:rowOff>28575</xdr:rowOff>
                  </to>
                </anchor>
              </controlPr>
            </control>
          </mc:Choice>
        </mc:AlternateContent>
        <mc:AlternateContent xmlns:mc="http://schemas.openxmlformats.org/markup-compatibility/2006">
          <mc:Choice Requires="x14">
            <control shapeId="18453" r:id="rId22" name="Option Button 21">
              <controlPr locked="0" defaultSize="0" autoFill="0" autoLine="0" autoPict="0">
                <anchor moveWithCells="1">
                  <from>
                    <xdr:col>29</xdr:col>
                    <xdr:colOff>142875</xdr:colOff>
                    <xdr:row>30</xdr:row>
                    <xdr:rowOff>171450</xdr:rowOff>
                  </from>
                  <to>
                    <xdr:col>30</xdr:col>
                    <xdr:colOff>133350</xdr:colOff>
                    <xdr:row>32</xdr:row>
                    <xdr:rowOff>28575</xdr:rowOff>
                  </to>
                </anchor>
              </controlPr>
            </control>
          </mc:Choice>
        </mc:AlternateContent>
        <mc:AlternateContent xmlns:mc="http://schemas.openxmlformats.org/markup-compatibility/2006">
          <mc:Choice Requires="x14">
            <control shapeId="18454" r:id="rId23" name="Check Box 22">
              <controlPr defaultSize="0" autoFill="0" autoLine="0" autoPict="0">
                <anchor moveWithCells="1">
                  <from>
                    <xdr:col>6</xdr:col>
                    <xdr:colOff>190500</xdr:colOff>
                    <xdr:row>34</xdr:row>
                    <xdr:rowOff>47625</xdr:rowOff>
                  </from>
                  <to>
                    <xdr:col>7</xdr:col>
                    <xdr:colOff>190500</xdr:colOff>
                    <xdr:row>35</xdr:row>
                    <xdr:rowOff>104775</xdr:rowOff>
                  </to>
                </anchor>
              </controlPr>
            </control>
          </mc:Choice>
        </mc:AlternateContent>
        <mc:AlternateContent xmlns:mc="http://schemas.openxmlformats.org/markup-compatibility/2006">
          <mc:Choice Requires="x14">
            <control shapeId="18455" r:id="rId24" name="Check Box 23">
              <controlPr defaultSize="0" autoFill="0" autoLine="0" autoPict="0">
                <anchor moveWithCells="1">
                  <from>
                    <xdr:col>6</xdr:col>
                    <xdr:colOff>190500</xdr:colOff>
                    <xdr:row>36</xdr:row>
                    <xdr:rowOff>0</xdr:rowOff>
                  </from>
                  <to>
                    <xdr:col>7</xdr:col>
                    <xdr:colOff>190500</xdr:colOff>
                    <xdr:row>37</xdr:row>
                    <xdr:rowOff>0</xdr:rowOff>
                  </to>
                </anchor>
              </controlPr>
            </control>
          </mc:Choice>
        </mc:AlternateContent>
        <mc:AlternateContent xmlns:mc="http://schemas.openxmlformats.org/markup-compatibility/2006">
          <mc:Choice Requires="x14">
            <control shapeId="18457" r:id="rId25" name="Check Box 25">
              <controlPr defaultSize="0" autoFill="0" autoLine="0" autoPict="0">
                <anchor moveWithCells="1">
                  <from>
                    <xdr:col>34</xdr:col>
                    <xdr:colOff>200025</xdr:colOff>
                    <xdr:row>34</xdr:row>
                    <xdr:rowOff>57150</xdr:rowOff>
                  </from>
                  <to>
                    <xdr:col>36</xdr:col>
                    <xdr:colOff>95250</xdr:colOff>
                    <xdr:row>35</xdr:row>
                    <xdr:rowOff>114300</xdr:rowOff>
                  </to>
                </anchor>
              </controlPr>
            </control>
          </mc:Choice>
        </mc:AlternateContent>
        <mc:AlternateContent xmlns:mc="http://schemas.openxmlformats.org/markup-compatibility/2006">
          <mc:Choice Requires="x14">
            <control shapeId="18459" r:id="rId26" name="Check Box 27">
              <controlPr defaultSize="0" autoFill="0" autoLine="0" autoPict="0">
                <anchor moveWithCells="1">
                  <from>
                    <xdr:col>6</xdr:col>
                    <xdr:colOff>190500</xdr:colOff>
                    <xdr:row>38</xdr:row>
                    <xdr:rowOff>9525</xdr:rowOff>
                  </from>
                  <to>
                    <xdr:col>7</xdr:col>
                    <xdr:colOff>190500</xdr:colOff>
                    <xdr:row>38</xdr:row>
                    <xdr:rowOff>228600</xdr:rowOff>
                  </to>
                </anchor>
              </controlPr>
            </control>
          </mc:Choice>
        </mc:AlternateContent>
        <mc:AlternateContent xmlns:mc="http://schemas.openxmlformats.org/markup-compatibility/2006">
          <mc:Choice Requires="x14">
            <control shapeId="18460" r:id="rId27" name="Check Box 28">
              <controlPr defaultSize="0" autoFill="0" autoLine="0" autoPict="0">
                <anchor moveWithCells="1">
                  <from>
                    <xdr:col>6</xdr:col>
                    <xdr:colOff>190500</xdr:colOff>
                    <xdr:row>39</xdr:row>
                    <xdr:rowOff>19050</xdr:rowOff>
                  </from>
                  <to>
                    <xdr:col>7</xdr:col>
                    <xdr:colOff>190500</xdr:colOff>
                    <xdr:row>39</xdr:row>
                    <xdr:rowOff>228600</xdr:rowOff>
                  </to>
                </anchor>
              </controlPr>
            </control>
          </mc:Choice>
        </mc:AlternateContent>
        <mc:AlternateContent xmlns:mc="http://schemas.openxmlformats.org/markup-compatibility/2006">
          <mc:Choice Requires="x14">
            <control shapeId="18461" r:id="rId28" name="Group Box 29">
              <controlPr defaultSize="0" autoFill="0" autoPict="0">
                <anchor moveWithCells="1">
                  <from>
                    <xdr:col>31</xdr:col>
                    <xdr:colOff>28575</xdr:colOff>
                    <xdr:row>18</xdr:row>
                    <xdr:rowOff>400050</xdr:rowOff>
                  </from>
                  <to>
                    <xdr:col>41</xdr:col>
                    <xdr:colOff>0</xdr:colOff>
                    <xdr:row>19</xdr:row>
                    <xdr:rowOff>295275</xdr:rowOff>
                  </to>
                </anchor>
              </controlPr>
            </control>
          </mc:Choice>
        </mc:AlternateContent>
        <mc:AlternateContent xmlns:mc="http://schemas.openxmlformats.org/markup-compatibility/2006">
          <mc:Choice Requires="x14">
            <control shapeId="18462" r:id="rId29" name="Group Box 30">
              <controlPr defaultSize="0" autoFill="0" autoPict="0">
                <anchor moveWithCells="1">
                  <from>
                    <xdr:col>31</xdr:col>
                    <xdr:colOff>28575</xdr:colOff>
                    <xdr:row>20</xdr:row>
                    <xdr:rowOff>209550</xdr:rowOff>
                  </from>
                  <to>
                    <xdr:col>41</xdr:col>
                    <xdr:colOff>0</xdr:colOff>
                    <xdr:row>22</xdr:row>
                    <xdr:rowOff>9525</xdr:rowOff>
                  </to>
                </anchor>
              </controlPr>
            </control>
          </mc:Choice>
        </mc:AlternateContent>
        <mc:AlternateContent xmlns:mc="http://schemas.openxmlformats.org/markup-compatibility/2006">
          <mc:Choice Requires="x14">
            <control shapeId="18463" r:id="rId30" name="Group Box 31">
              <controlPr defaultSize="0" autoFill="0" autoPict="0">
                <anchor moveWithCells="1">
                  <from>
                    <xdr:col>31</xdr:col>
                    <xdr:colOff>28575</xdr:colOff>
                    <xdr:row>21</xdr:row>
                    <xdr:rowOff>190500</xdr:rowOff>
                  </from>
                  <to>
                    <xdr:col>41</xdr:col>
                    <xdr:colOff>0</xdr:colOff>
                    <xdr:row>22</xdr:row>
                    <xdr:rowOff>238125</xdr:rowOff>
                  </to>
                </anchor>
              </controlPr>
            </control>
          </mc:Choice>
        </mc:AlternateContent>
        <mc:AlternateContent xmlns:mc="http://schemas.openxmlformats.org/markup-compatibility/2006">
          <mc:Choice Requires="x14">
            <control shapeId="18464" r:id="rId31" name="Group Box 32">
              <controlPr defaultSize="0" autoFill="0" autoPict="0">
                <anchor moveWithCells="1">
                  <from>
                    <xdr:col>31</xdr:col>
                    <xdr:colOff>28575</xdr:colOff>
                    <xdr:row>22</xdr:row>
                    <xdr:rowOff>200025</xdr:rowOff>
                  </from>
                  <to>
                    <xdr:col>41</xdr:col>
                    <xdr:colOff>0</xdr:colOff>
                    <xdr:row>24</xdr:row>
                    <xdr:rowOff>28575</xdr:rowOff>
                  </to>
                </anchor>
              </controlPr>
            </control>
          </mc:Choice>
        </mc:AlternateContent>
        <mc:AlternateContent xmlns:mc="http://schemas.openxmlformats.org/markup-compatibility/2006">
          <mc:Choice Requires="x14">
            <control shapeId="18465" r:id="rId32" name="Group Box 33">
              <controlPr defaultSize="0" autoFill="0" autoPict="0">
                <anchor moveWithCells="1">
                  <from>
                    <xdr:col>19</xdr:col>
                    <xdr:colOff>38100</xdr:colOff>
                    <xdr:row>30</xdr:row>
                    <xdr:rowOff>152400</xdr:rowOff>
                  </from>
                  <to>
                    <xdr:col>33</xdr:col>
                    <xdr:colOff>180975</xdr:colOff>
                    <xdr:row>32</xdr:row>
                    <xdr:rowOff>95250</xdr:rowOff>
                  </to>
                </anchor>
              </controlPr>
            </control>
          </mc:Choice>
        </mc:AlternateContent>
        <mc:AlternateContent xmlns:mc="http://schemas.openxmlformats.org/markup-compatibility/2006">
          <mc:Choice Requires="x14">
            <control shapeId="18466" r:id="rId33" name="Group Box 34">
              <controlPr defaultSize="0" autoFill="0" autoPict="0">
                <anchor moveWithCells="1">
                  <from>
                    <xdr:col>8</xdr:col>
                    <xdr:colOff>190500</xdr:colOff>
                    <xdr:row>2</xdr:row>
                    <xdr:rowOff>152400</xdr:rowOff>
                  </from>
                  <to>
                    <xdr:col>18</xdr:col>
                    <xdr:colOff>9525</xdr:colOff>
                    <xdr:row>6</xdr:row>
                    <xdr:rowOff>76200</xdr:rowOff>
                  </to>
                </anchor>
              </controlPr>
            </control>
          </mc:Choice>
        </mc:AlternateContent>
        <mc:AlternateContent xmlns:mc="http://schemas.openxmlformats.org/markup-compatibility/2006">
          <mc:Choice Requires="x14">
            <control shapeId="18467" r:id="rId34" name="Check Box 35">
              <controlPr defaultSize="0" autoFill="0" autoLine="0" autoPict="0">
                <anchor moveWithCells="1">
                  <from>
                    <xdr:col>6</xdr:col>
                    <xdr:colOff>190500</xdr:colOff>
                    <xdr:row>12</xdr:row>
                    <xdr:rowOff>38100</xdr:rowOff>
                  </from>
                  <to>
                    <xdr:col>7</xdr:col>
                    <xdr:colOff>190500</xdr:colOff>
                    <xdr:row>13</xdr:row>
                    <xdr:rowOff>95250</xdr:rowOff>
                  </to>
                </anchor>
              </controlPr>
            </control>
          </mc:Choice>
        </mc:AlternateContent>
        <mc:AlternateContent xmlns:mc="http://schemas.openxmlformats.org/markup-compatibility/2006">
          <mc:Choice Requires="x14">
            <control shapeId="18468" r:id="rId35" name="Option Button 36">
              <controlPr locked="0" defaultSize="0" autoFill="0" autoLine="0" autoPict="0">
                <anchor moveWithCells="1">
                  <from>
                    <xdr:col>2</xdr:col>
                    <xdr:colOff>0</xdr:colOff>
                    <xdr:row>39</xdr:row>
                    <xdr:rowOff>209550</xdr:rowOff>
                  </from>
                  <to>
                    <xdr:col>3</xdr:col>
                    <xdr:colOff>0</xdr:colOff>
                    <xdr:row>41</xdr:row>
                    <xdr:rowOff>28575</xdr:rowOff>
                  </to>
                </anchor>
              </controlPr>
            </control>
          </mc:Choice>
        </mc:AlternateContent>
        <mc:AlternateContent xmlns:mc="http://schemas.openxmlformats.org/markup-compatibility/2006">
          <mc:Choice Requires="x14">
            <control shapeId="18469" r:id="rId36" name="Option Button 37">
              <controlPr locked="0" defaultSize="0" autoFill="0" autoLine="0" autoPict="0">
                <anchor moveWithCells="1">
                  <from>
                    <xdr:col>2</xdr:col>
                    <xdr:colOff>0</xdr:colOff>
                    <xdr:row>41</xdr:row>
                    <xdr:rowOff>133350</xdr:rowOff>
                  </from>
                  <to>
                    <xdr:col>3</xdr:col>
                    <xdr:colOff>0</xdr:colOff>
                    <xdr:row>43</xdr:row>
                    <xdr:rowOff>38100</xdr:rowOff>
                  </to>
                </anchor>
              </controlPr>
            </control>
          </mc:Choice>
        </mc:AlternateContent>
        <mc:AlternateContent xmlns:mc="http://schemas.openxmlformats.org/markup-compatibility/2006">
          <mc:Choice Requires="x14">
            <control shapeId="18470" r:id="rId37" name="Option Button 38">
              <controlPr locked="0" defaultSize="0" autoFill="0" autoLine="0" autoPict="0">
                <anchor moveWithCells="1">
                  <from>
                    <xdr:col>2</xdr:col>
                    <xdr:colOff>0</xdr:colOff>
                    <xdr:row>43</xdr:row>
                    <xdr:rowOff>142875</xdr:rowOff>
                  </from>
                  <to>
                    <xdr:col>3</xdr:col>
                    <xdr:colOff>0</xdr:colOff>
                    <xdr:row>45</xdr:row>
                    <xdr:rowOff>28575</xdr:rowOff>
                  </to>
                </anchor>
              </controlPr>
            </control>
          </mc:Choice>
        </mc:AlternateContent>
        <mc:AlternateContent xmlns:mc="http://schemas.openxmlformats.org/markup-compatibility/2006">
          <mc:Choice Requires="x14">
            <control shapeId="18471" r:id="rId38" name="Option Button 39">
              <controlPr locked="0" defaultSize="0" autoFill="0" autoLine="0" autoPict="0">
                <anchor moveWithCells="1">
                  <from>
                    <xdr:col>2</xdr:col>
                    <xdr:colOff>0</xdr:colOff>
                    <xdr:row>42</xdr:row>
                    <xdr:rowOff>142875</xdr:rowOff>
                  </from>
                  <to>
                    <xdr:col>3</xdr:col>
                    <xdr:colOff>0</xdr:colOff>
                    <xdr:row>44</xdr:row>
                    <xdr:rowOff>28575</xdr:rowOff>
                  </to>
                </anchor>
              </controlPr>
            </control>
          </mc:Choice>
        </mc:AlternateContent>
        <mc:AlternateContent xmlns:mc="http://schemas.openxmlformats.org/markup-compatibility/2006">
          <mc:Choice Requires="x14">
            <control shapeId="18472" r:id="rId39" name="Option Button 40">
              <controlPr locked="0" defaultSize="0" autoFill="0" autoLine="0" autoPict="0">
                <anchor moveWithCells="1">
                  <from>
                    <xdr:col>2</xdr:col>
                    <xdr:colOff>0</xdr:colOff>
                    <xdr:row>47</xdr:row>
                    <xdr:rowOff>152400</xdr:rowOff>
                  </from>
                  <to>
                    <xdr:col>3</xdr:col>
                    <xdr:colOff>0</xdr:colOff>
                    <xdr:row>49</xdr:row>
                    <xdr:rowOff>38100</xdr:rowOff>
                  </to>
                </anchor>
              </controlPr>
            </control>
          </mc:Choice>
        </mc:AlternateContent>
        <mc:AlternateContent xmlns:mc="http://schemas.openxmlformats.org/markup-compatibility/2006">
          <mc:Choice Requires="x14">
            <control shapeId="18473" r:id="rId40" name="Option Button 41">
              <controlPr locked="0" defaultSize="0" autoFill="0" autoLine="0" autoPict="0">
                <anchor moveWithCells="1">
                  <from>
                    <xdr:col>2</xdr:col>
                    <xdr:colOff>0</xdr:colOff>
                    <xdr:row>48</xdr:row>
                    <xdr:rowOff>152400</xdr:rowOff>
                  </from>
                  <to>
                    <xdr:col>3</xdr:col>
                    <xdr:colOff>0</xdr:colOff>
                    <xdr:row>50</xdr:row>
                    <xdr:rowOff>28575</xdr:rowOff>
                  </to>
                </anchor>
              </controlPr>
            </control>
          </mc:Choice>
        </mc:AlternateContent>
        <mc:AlternateContent xmlns:mc="http://schemas.openxmlformats.org/markup-compatibility/2006">
          <mc:Choice Requires="x14">
            <control shapeId="18474" r:id="rId41" name="Option Button 42">
              <controlPr locked="0" defaultSize="0" autoFill="0" autoLine="0" autoPict="0">
                <anchor moveWithCells="1">
                  <from>
                    <xdr:col>2</xdr:col>
                    <xdr:colOff>0</xdr:colOff>
                    <xdr:row>49</xdr:row>
                    <xdr:rowOff>161925</xdr:rowOff>
                  </from>
                  <to>
                    <xdr:col>3</xdr:col>
                    <xdr:colOff>0</xdr:colOff>
                    <xdr:row>51</xdr:row>
                    <xdr:rowOff>28575</xdr:rowOff>
                  </to>
                </anchor>
              </controlPr>
            </control>
          </mc:Choice>
        </mc:AlternateContent>
        <mc:AlternateContent xmlns:mc="http://schemas.openxmlformats.org/markup-compatibility/2006">
          <mc:Choice Requires="x14">
            <control shapeId="18475" r:id="rId42" name="Option Button 43">
              <controlPr locked="0" defaultSize="0" autoFill="0" autoLine="0" autoPict="0">
                <anchor moveWithCells="1">
                  <from>
                    <xdr:col>2</xdr:col>
                    <xdr:colOff>0</xdr:colOff>
                    <xdr:row>50</xdr:row>
                    <xdr:rowOff>152400</xdr:rowOff>
                  </from>
                  <to>
                    <xdr:col>3</xdr:col>
                    <xdr:colOff>0</xdr:colOff>
                    <xdr:row>52</xdr:row>
                    <xdr:rowOff>28575</xdr:rowOff>
                  </to>
                </anchor>
              </controlPr>
            </control>
          </mc:Choice>
        </mc:AlternateContent>
        <mc:AlternateContent xmlns:mc="http://schemas.openxmlformats.org/markup-compatibility/2006">
          <mc:Choice Requires="x14">
            <control shapeId="18477" r:id="rId43" name="Group Box 45">
              <controlPr defaultSize="0" autoFill="0" autoPict="0">
                <anchor moveWithCells="1">
                  <from>
                    <xdr:col>1</xdr:col>
                    <xdr:colOff>133350</xdr:colOff>
                    <xdr:row>46</xdr:row>
                    <xdr:rowOff>123825</xdr:rowOff>
                  </from>
                  <to>
                    <xdr:col>3</xdr:col>
                    <xdr:colOff>104775</xdr:colOff>
                    <xdr:row>53</xdr:row>
                    <xdr:rowOff>28575</xdr:rowOff>
                  </to>
                </anchor>
              </controlPr>
            </control>
          </mc:Choice>
        </mc:AlternateContent>
        <mc:AlternateContent xmlns:mc="http://schemas.openxmlformats.org/markup-compatibility/2006">
          <mc:Choice Requires="x14">
            <control shapeId="18478" r:id="rId44" name="Check Box 46">
              <controlPr defaultSize="0" autoFill="0" autoLine="0" autoPict="0">
                <anchor moveWithCells="1">
                  <from>
                    <xdr:col>6</xdr:col>
                    <xdr:colOff>190500</xdr:colOff>
                    <xdr:row>32</xdr:row>
                    <xdr:rowOff>9525</xdr:rowOff>
                  </from>
                  <to>
                    <xdr:col>7</xdr:col>
                    <xdr:colOff>190500</xdr:colOff>
                    <xdr:row>33</xdr:row>
                    <xdr:rowOff>19050</xdr:rowOff>
                  </to>
                </anchor>
              </controlPr>
            </control>
          </mc:Choice>
        </mc:AlternateContent>
        <mc:AlternateContent xmlns:mc="http://schemas.openxmlformats.org/markup-compatibility/2006">
          <mc:Choice Requires="x14">
            <control shapeId="7" r:id="rId45" name="Group Box 47">
              <controlPr defaultSize="0" autoFill="0" autoPict="0">
                <anchor moveWithCells="1">
                  <from>
                    <xdr:col>33</xdr:col>
                    <xdr:colOff>76200</xdr:colOff>
                    <xdr:row>3</xdr:row>
                    <xdr:rowOff>0</xdr:rowOff>
                  </from>
                  <to>
                    <xdr:col>42</xdr:col>
                    <xdr:colOff>161925</xdr:colOff>
                    <xdr:row>6</xdr:row>
                    <xdr:rowOff>38100</xdr:rowOff>
                  </to>
                </anchor>
              </controlPr>
            </control>
          </mc:Choice>
        </mc:AlternateContent>
        <mc:AlternateContent xmlns:mc="http://schemas.openxmlformats.org/markup-compatibility/2006">
          <mc:Choice Requires="x14">
            <control shapeId="11" r:id="rId46" name="Option Button 48">
              <controlPr locked="0" defaultSize="0" autoFill="0" autoLine="0" autoPict="0">
                <anchor moveWithCells="1">
                  <from>
                    <xdr:col>33</xdr:col>
                    <xdr:colOff>0</xdr:colOff>
                    <xdr:row>21</xdr:row>
                    <xdr:rowOff>19050</xdr:rowOff>
                  </from>
                  <to>
                    <xdr:col>34</xdr:col>
                    <xdr:colOff>0</xdr:colOff>
                    <xdr:row>21</xdr:row>
                    <xdr:rowOff>228600</xdr:rowOff>
                  </to>
                </anchor>
              </controlPr>
            </control>
          </mc:Choice>
        </mc:AlternateContent>
        <mc:AlternateContent xmlns:mc="http://schemas.openxmlformats.org/markup-compatibility/2006">
          <mc:Choice Requires="x14">
            <control shapeId="12" r:id="rId47" name="Option Button 49">
              <controlPr locked="0" defaultSize="0" autoFill="0" autoLine="0" autoPict="0">
                <anchor moveWithCells="1">
                  <from>
                    <xdr:col>39</xdr:col>
                    <xdr:colOff>9525</xdr:colOff>
                    <xdr:row>21</xdr:row>
                    <xdr:rowOff>19050</xdr:rowOff>
                  </from>
                  <to>
                    <xdr:col>40</xdr:col>
                    <xdr:colOff>19050</xdr:colOff>
                    <xdr:row>21</xdr:row>
                    <xdr:rowOff>228600</xdr:rowOff>
                  </to>
                </anchor>
              </controlPr>
            </control>
          </mc:Choice>
        </mc:AlternateContent>
        <mc:AlternateContent xmlns:mc="http://schemas.openxmlformats.org/markup-compatibility/2006">
          <mc:Choice Requires="x14">
            <control shapeId="18482" r:id="rId48" name="Group Box 50">
              <controlPr defaultSize="0" autoFill="0" autoPict="0">
                <anchor moveWithCells="1">
                  <from>
                    <xdr:col>31</xdr:col>
                    <xdr:colOff>28575</xdr:colOff>
                    <xdr:row>20</xdr:row>
                    <xdr:rowOff>238125</xdr:rowOff>
                  </from>
                  <to>
                    <xdr:col>41</xdr:col>
                    <xdr:colOff>0</xdr:colOff>
                    <xdr:row>22</xdr:row>
                    <xdr:rowOff>38100</xdr:rowOff>
                  </to>
                </anchor>
              </controlPr>
            </control>
          </mc:Choice>
        </mc:AlternateContent>
        <mc:AlternateContent xmlns:mc="http://schemas.openxmlformats.org/markup-compatibility/2006">
          <mc:Choice Requires="x14">
            <control shapeId="13" r:id="rId49" name="Option Button 51">
              <controlPr locked="0" defaultSize="0" autoFill="0" autoLine="0" autoPict="0">
                <anchor moveWithCells="1">
                  <from>
                    <xdr:col>33</xdr:col>
                    <xdr:colOff>0</xdr:colOff>
                    <xdr:row>22</xdr:row>
                    <xdr:rowOff>19050</xdr:rowOff>
                  </from>
                  <to>
                    <xdr:col>34</xdr:col>
                    <xdr:colOff>0</xdr:colOff>
                    <xdr:row>22</xdr:row>
                    <xdr:rowOff>228600</xdr:rowOff>
                  </to>
                </anchor>
              </controlPr>
            </control>
          </mc:Choice>
        </mc:AlternateContent>
        <mc:AlternateContent xmlns:mc="http://schemas.openxmlformats.org/markup-compatibility/2006">
          <mc:Choice Requires="x14">
            <control shapeId="14" r:id="rId50" name="Option Button 52">
              <controlPr locked="0" defaultSize="0" autoFill="0" autoLine="0" autoPict="0">
                <anchor moveWithCells="1">
                  <from>
                    <xdr:col>39</xdr:col>
                    <xdr:colOff>9525</xdr:colOff>
                    <xdr:row>22</xdr:row>
                    <xdr:rowOff>19050</xdr:rowOff>
                  </from>
                  <to>
                    <xdr:col>40</xdr:col>
                    <xdr:colOff>19050</xdr:colOff>
                    <xdr:row>22</xdr:row>
                    <xdr:rowOff>228600</xdr:rowOff>
                  </to>
                </anchor>
              </controlPr>
            </control>
          </mc:Choice>
        </mc:AlternateContent>
        <mc:AlternateContent xmlns:mc="http://schemas.openxmlformats.org/markup-compatibility/2006">
          <mc:Choice Requires="x14">
            <control shapeId="20" r:id="rId51" name="Group Box 53">
              <controlPr defaultSize="0" autoFill="0" autoPict="0">
                <anchor moveWithCells="1">
                  <from>
                    <xdr:col>31</xdr:col>
                    <xdr:colOff>28575</xdr:colOff>
                    <xdr:row>21</xdr:row>
                    <xdr:rowOff>238125</xdr:rowOff>
                  </from>
                  <to>
                    <xdr:col>41</xdr:col>
                    <xdr:colOff>0</xdr:colOff>
                    <xdr:row>23</xdr:row>
                    <xdr:rowOff>38100</xdr:rowOff>
                  </to>
                </anchor>
              </controlPr>
            </control>
          </mc:Choice>
        </mc:AlternateContent>
        <mc:AlternateContent xmlns:mc="http://schemas.openxmlformats.org/markup-compatibility/2006">
          <mc:Choice Requires="x14">
            <control shapeId="18486" r:id="rId52" name="Option Button 54">
              <controlPr locked="0" defaultSize="0" autoFill="0" autoLine="0" autoPict="0">
                <anchor moveWithCells="1">
                  <from>
                    <xdr:col>33</xdr:col>
                    <xdr:colOff>0</xdr:colOff>
                    <xdr:row>23</xdr:row>
                    <xdr:rowOff>19050</xdr:rowOff>
                  </from>
                  <to>
                    <xdr:col>34</xdr:col>
                    <xdr:colOff>0</xdr:colOff>
                    <xdr:row>23</xdr:row>
                    <xdr:rowOff>228600</xdr:rowOff>
                  </to>
                </anchor>
              </controlPr>
            </control>
          </mc:Choice>
        </mc:AlternateContent>
        <mc:AlternateContent xmlns:mc="http://schemas.openxmlformats.org/markup-compatibility/2006">
          <mc:Choice Requires="x14">
            <control shapeId="21" r:id="rId53" name="Option Button 55">
              <controlPr locked="0" defaultSize="0" autoFill="0" autoLine="0" autoPict="0">
                <anchor moveWithCells="1">
                  <from>
                    <xdr:col>39</xdr:col>
                    <xdr:colOff>9525</xdr:colOff>
                    <xdr:row>23</xdr:row>
                    <xdr:rowOff>19050</xdr:rowOff>
                  </from>
                  <to>
                    <xdr:col>40</xdr:col>
                    <xdr:colOff>19050</xdr:colOff>
                    <xdr:row>23</xdr:row>
                    <xdr:rowOff>228600</xdr:rowOff>
                  </to>
                </anchor>
              </controlPr>
            </control>
          </mc:Choice>
        </mc:AlternateContent>
        <mc:AlternateContent xmlns:mc="http://schemas.openxmlformats.org/markup-compatibility/2006">
          <mc:Choice Requires="x14">
            <control shapeId="22" r:id="rId54" name="Group Box 56">
              <controlPr defaultSize="0" autoFill="0" autoPict="0">
                <anchor moveWithCells="1">
                  <from>
                    <xdr:col>31</xdr:col>
                    <xdr:colOff>28575</xdr:colOff>
                    <xdr:row>22</xdr:row>
                    <xdr:rowOff>238125</xdr:rowOff>
                  </from>
                  <to>
                    <xdr:col>41</xdr:col>
                    <xdr:colOff>0</xdr:colOff>
                    <xdr:row>24</xdr:row>
                    <xdr:rowOff>47625</xdr:rowOff>
                  </to>
                </anchor>
              </controlPr>
            </control>
          </mc:Choice>
        </mc:AlternateContent>
        <mc:AlternateContent xmlns:mc="http://schemas.openxmlformats.org/markup-compatibility/2006">
          <mc:Choice Requires="x14">
            <control shapeId="25" r:id="rId55" name="Group Box 57">
              <controlPr defaultSize="0" autoFill="0" autoPict="0">
                <anchor moveWithCells="1">
                  <from>
                    <xdr:col>19</xdr:col>
                    <xdr:colOff>9525</xdr:colOff>
                    <xdr:row>15</xdr:row>
                    <xdr:rowOff>238125</xdr:rowOff>
                  </from>
                  <to>
                    <xdr:col>43</xdr:col>
                    <xdr:colOff>66675</xdr:colOff>
                    <xdr:row>17</xdr:row>
                    <xdr:rowOff>76200</xdr:rowOff>
                  </to>
                </anchor>
              </controlPr>
            </control>
          </mc:Choice>
        </mc:AlternateContent>
        <mc:AlternateContent xmlns:mc="http://schemas.openxmlformats.org/markup-compatibility/2006">
          <mc:Choice Requires="x14">
            <control shapeId="18504" r:id="rId56" name="Group Box 72">
              <controlPr defaultSize="0" autoFill="0" autoPict="0">
                <anchor moveWithCells="1">
                  <from>
                    <xdr:col>31</xdr:col>
                    <xdr:colOff>28575</xdr:colOff>
                    <xdr:row>19</xdr:row>
                    <xdr:rowOff>400050</xdr:rowOff>
                  </from>
                  <to>
                    <xdr:col>41</xdr:col>
                    <xdr:colOff>0</xdr:colOff>
                    <xdr:row>19</xdr:row>
                    <xdr:rowOff>695325</xdr:rowOff>
                  </to>
                </anchor>
              </controlPr>
            </control>
          </mc:Choice>
        </mc:AlternateContent>
        <mc:AlternateContent xmlns:mc="http://schemas.openxmlformats.org/markup-compatibility/2006">
          <mc:Choice Requires="x14">
            <control shapeId="18505" r:id="rId57" name="Option Button 73">
              <controlPr locked="0" defaultSize="0" autoFill="0" autoLine="0" autoPict="0">
                <anchor moveWithCells="1">
                  <from>
                    <xdr:col>27</xdr:col>
                    <xdr:colOff>0</xdr:colOff>
                    <xdr:row>16</xdr:row>
                    <xdr:rowOff>19050</xdr:rowOff>
                  </from>
                  <to>
                    <xdr:col>28</xdr:col>
                    <xdr:colOff>19050</xdr:colOff>
                    <xdr:row>16</xdr:row>
                    <xdr:rowOff>228600</xdr:rowOff>
                  </to>
                </anchor>
              </controlPr>
            </control>
          </mc:Choice>
        </mc:AlternateContent>
        <mc:AlternateContent xmlns:mc="http://schemas.openxmlformats.org/markup-compatibility/2006">
          <mc:Choice Requires="x14">
            <control shapeId="18506" r:id="rId58" name="Option Button 74">
              <controlPr locked="0" defaultSize="0" autoFill="0" autoLine="0" autoPict="0">
                <anchor moveWithCells="1">
                  <from>
                    <xdr:col>19</xdr:col>
                    <xdr:colOff>0</xdr:colOff>
                    <xdr:row>16</xdr:row>
                    <xdr:rowOff>19050</xdr:rowOff>
                  </from>
                  <to>
                    <xdr:col>20</xdr:col>
                    <xdr:colOff>19050</xdr:colOff>
                    <xdr:row>16</xdr:row>
                    <xdr:rowOff>228600</xdr:rowOff>
                  </to>
                </anchor>
              </controlPr>
            </control>
          </mc:Choice>
        </mc:AlternateContent>
        <mc:AlternateContent xmlns:mc="http://schemas.openxmlformats.org/markup-compatibility/2006">
          <mc:Choice Requires="x14">
            <control shapeId="18508" r:id="rId59" name="Option Button 76">
              <controlPr locked="0" defaultSize="0" autoFill="0" autoLine="0" autoPict="0">
                <anchor moveWithCells="1">
                  <from>
                    <xdr:col>2</xdr:col>
                    <xdr:colOff>0</xdr:colOff>
                    <xdr:row>46</xdr:row>
                    <xdr:rowOff>152400</xdr:rowOff>
                  </from>
                  <to>
                    <xdr:col>3</xdr:col>
                    <xdr:colOff>0</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C548-8235-47EB-861E-68AC22342815}">
  <sheetPr>
    <tabColor rgb="FF00B0F0"/>
    <pageSetUpPr fitToPage="1"/>
  </sheetPr>
  <dimension ref="A1:AP40"/>
  <sheetViews>
    <sheetView showGridLines="0" zoomScale="115" zoomScaleNormal="115" workbookViewId="0">
      <selection activeCell="AB6" sqref="AB6"/>
    </sheetView>
  </sheetViews>
  <sheetFormatPr defaultColWidth="2.625" defaultRowHeight="13.5" x14ac:dyDescent="0.15"/>
  <cols>
    <col min="1" max="3" width="2.625" style="9"/>
    <col min="4" max="4" width="5" style="9" customWidth="1"/>
    <col min="5" max="5" width="2.625" style="9"/>
    <col min="6" max="8" width="2.625" style="18"/>
    <col min="9" max="10" width="1.75" style="18" customWidth="1"/>
    <col min="11" max="11" width="2.625" style="18" customWidth="1"/>
    <col min="12" max="16384" width="2.625" style="18"/>
  </cols>
  <sheetData>
    <row r="1" spans="1:42" ht="19.5" customHeight="1" x14ac:dyDescent="0.15">
      <c r="A1" s="695" t="s">
        <v>329</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row>
    <row r="2" spans="1:42" ht="10.5" customHeight="1" x14ac:dyDescent="0.1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row>
    <row r="3" spans="1:42" s="45" customFormat="1" ht="21.75" customHeight="1" x14ac:dyDescent="0.15">
      <c r="H3" s="696" t="str">
        <f>IF(【第一審報告書】!H7="","",【第一審報告書】!H7)</f>
        <v/>
      </c>
      <c r="I3" s="696"/>
      <c r="J3" s="696"/>
      <c r="K3" s="696"/>
      <c r="L3" s="696"/>
      <c r="M3" s="696"/>
      <c r="N3" s="696"/>
      <c r="O3" s="696"/>
      <c r="P3" s="696"/>
      <c r="Q3" s="696"/>
      <c r="R3" s="696"/>
      <c r="S3" s="696"/>
      <c r="T3" s="37"/>
      <c r="U3" s="37"/>
      <c r="V3" s="37"/>
      <c r="W3" s="422" t="s">
        <v>66</v>
      </c>
      <c r="X3" s="421"/>
      <c r="Y3" s="421"/>
      <c r="Z3" s="698" t="str">
        <f>【第一審報告書】!AH3</f>
        <v>　　　　　　　年　　　月　　　日</v>
      </c>
      <c r="AA3" s="698"/>
      <c r="AB3" s="698"/>
      <c r="AC3" s="698"/>
      <c r="AD3" s="698"/>
      <c r="AE3" s="698"/>
      <c r="AF3" s="698"/>
      <c r="AG3" s="698"/>
      <c r="AH3" s="698"/>
      <c r="AI3" s="698"/>
      <c r="AJ3" s="698"/>
      <c r="AK3" s="39"/>
    </row>
    <row r="4" spans="1:42" ht="24.75" customHeight="1" x14ac:dyDescent="0.15">
      <c r="A4" s="40" t="s">
        <v>328</v>
      </c>
      <c r="B4" s="41"/>
      <c r="C4" s="47"/>
      <c r="D4" s="47"/>
      <c r="E4" s="47"/>
      <c r="F4" s="47"/>
      <c r="G4" s="47"/>
      <c r="H4" s="697"/>
      <c r="I4" s="697"/>
      <c r="J4" s="697"/>
      <c r="K4" s="697"/>
      <c r="L4" s="697"/>
      <c r="M4" s="697"/>
      <c r="N4" s="697"/>
      <c r="O4" s="697"/>
      <c r="P4" s="697"/>
      <c r="Q4" s="697"/>
      <c r="R4" s="697"/>
      <c r="S4" s="697"/>
      <c r="T4" s="42"/>
      <c r="U4" s="42"/>
      <c r="V4" s="42"/>
      <c r="W4" s="423" t="s">
        <v>67</v>
      </c>
      <c r="X4" s="387"/>
      <c r="Y4" s="424"/>
      <c r="Z4" s="699" t="str">
        <f>IF(【第一審報告書】!D4="","",【第一審報告書】!D4)</f>
        <v/>
      </c>
      <c r="AA4" s="699"/>
      <c r="AB4" s="699"/>
      <c r="AC4" s="699"/>
      <c r="AD4" s="699"/>
      <c r="AE4" s="699"/>
      <c r="AF4" s="699"/>
      <c r="AG4" s="699"/>
      <c r="AH4" s="699"/>
      <c r="AI4" s="699"/>
      <c r="AJ4" s="699"/>
      <c r="AK4" s="45"/>
    </row>
    <row r="5" spans="1:42" ht="21" customHeight="1" x14ac:dyDescent="0.15">
      <c r="A5" s="700" t="str">
        <f>IF(【第一審報告書】!AQ8="","事件番号：　　　　　年（　　）第　　　号　　被告人名","事件番号："&amp;【第一審報告書】!AG8&amp;【第一審報告書】!AI8&amp;"年（"&amp;【第一審報告書】!AN8&amp;"）第"&amp;【第一審報告書】!AQ8&amp;"号　　被告人名　"&amp;【第一審報告書】!H9)</f>
        <v>事件番号：　　　　　年（　　）第　　　号　　被告人名</v>
      </c>
      <c r="B5" s="700"/>
      <c r="C5" s="700"/>
      <c r="D5" s="700"/>
      <c r="E5" s="700"/>
      <c r="F5" s="700"/>
      <c r="G5" s="700"/>
      <c r="H5" s="700"/>
      <c r="I5" s="700"/>
      <c r="J5" s="700"/>
      <c r="K5" s="700"/>
      <c r="L5" s="700"/>
      <c r="M5" s="700"/>
      <c r="N5" s="700"/>
      <c r="O5" s="700"/>
      <c r="P5" s="700"/>
      <c r="Q5" s="700"/>
      <c r="R5" s="700"/>
      <c r="S5" s="700"/>
      <c r="T5" s="386"/>
      <c r="U5" s="386"/>
      <c r="V5" s="420"/>
      <c r="W5" s="700" t="s">
        <v>277</v>
      </c>
      <c r="X5" s="700"/>
      <c r="Y5" s="700"/>
      <c r="Z5" s="700"/>
      <c r="AA5" s="700"/>
      <c r="AB5" s="701" t="str">
        <f>IF(【第一審報告書】!X4="","",【第一審報告書】!X4)</f>
        <v/>
      </c>
      <c r="AC5" s="701"/>
      <c r="AD5" s="701"/>
      <c r="AE5" s="701"/>
      <c r="AF5" s="701"/>
      <c r="AG5" s="701"/>
      <c r="AH5" s="701"/>
      <c r="AI5" s="701"/>
      <c r="AJ5" s="425" t="s">
        <v>75</v>
      </c>
      <c r="AK5" s="426"/>
    </row>
    <row r="6" spans="1:42" ht="17.25" customHeight="1" x14ac:dyDescent="0.15">
      <c r="A6" s="291"/>
      <c r="B6" s="51"/>
      <c r="C6" s="51"/>
      <c r="D6" s="51"/>
      <c r="E6" s="51"/>
      <c r="F6" s="52"/>
      <c r="G6" s="52"/>
      <c r="H6" s="52"/>
      <c r="I6" s="52"/>
      <c r="J6" s="52"/>
      <c r="K6" s="52"/>
      <c r="L6" s="52"/>
      <c r="M6" s="52"/>
      <c r="N6" s="52"/>
      <c r="O6" s="52"/>
      <c r="P6" s="52"/>
      <c r="Q6" s="52"/>
      <c r="R6" s="52"/>
      <c r="S6" s="52"/>
      <c r="T6" s="52"/>
      <c r="U6" s="52"/>
      <c r="V6" s="52"/>
      <c r="W6" s="53"/>
      <c r="X6" s="53"/>
      <c r="Y6" s="53"/>
      <c r="Z6" s="53"/>
      <c r="AA6" s="53"/>
      <c r="AB6" s="53"/>
      <c r="AC6" s="53"/>
      <c r="AD6" s="53"/>
      <c r="AE6" s="53"/>
      <c r="AF6" s="53"/>
      <c r="AG6" s="53"/>
      <c r="AH6" s="52"/>
      <c r="AI6" s="52"/>
    </row>
    <row r="7" spans="1:42" ht="15.75" customHeight="1" thickBot="1" x14ac:dyDescent="0.2">
      <c r="A7" s="60"/>
      <c r="B7" s="60"/>
      <c r="C7" s="60"/>
      <c r="D7" s="60"/>
      <c r="E7" s="60"/>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9"/>
      <c r="AM7" s="9"/>
      <c r="AN7" s="9"/>
      <c r="AO7" s="9"/>
      <c r="AP7" s="9"/>
    </row>
    <row r="8" spans="1:42" ht="31.15" customHeight="1" x14ac:dyDescent="0.15">
      <c r="A8" s="708" t="s">
        <v>331</v>
      </c>
      <c r="B8" s="709"/>
      <c r="C8" s="709"/>
      <c r="D8" s="709"/>
      <c r="E8" s="710"/>
      <c r="F8" s="690" t="s">
        <v>70</v>
      </c>
      <c r="G8" s="691"/>
      <c r="H8" s="691"/>
      <c r="I8" s="691"/>
      <c r="J8" s="691"/>
      <c r="K8" s="691"/>
      <c r="L8" s="691"/>
      <c r="M8" s="691"/>
      <c r="N8" s="690" t="s">
        <v>71</v>
      </c>
      <c r="O8" s="691"/>
      <c r="P8" s="691"/>
      <c r="Q8" s="691"/>
      <c r="R8" s="691"/>
      <c r="S8" s="691"/>
      <c r="T8" s="691"/>
      <c r="U8" s="691"/>
      <c r="V8" s="691"/>
      <c r="W8" s="691"/>
      <c r="X8" s="691"/>
      <c r="Y8" s="691"/>
      <c r="Z8" s="702" t="s">
        <v>72</v>
      </c>
      <c r="AA8" s="703"/>
      <c r="AB8" s="703"/>
      <c r="AC8" s="703"/>
      <c r="AD8" s="703"/>
      <c r="AE8" s="703"/>
      <c r="AF8" s="703"/>
      <c r="AG8" s="703"/>
      <c r="AH8" s="703"/>
      <c r="AI8" s="703"/>
      <c r="AJ8" s="703"/>
      <c r="AK8" s="704"/>
    </row>
    <row r="9" spans="1:42" ht="75.75" customHeight="1" x14ac:dyDescent="0.15">
      <c r="A9" s="439"/>
      <c r="B9" s="440"/>
      <c r="C9" s="440"/>
      <c r="D9" s="446"/>
      <c r="E9" s="446"/>
      <c r="F9" s="692" t="s">
        <v>298</v>
      </c>
      <c r="G9" s="693"/>
      <c r="H9" s="693"/>
      <c r="I9" s="693"/>
      <c r="J9" s="693"/>
      <c r="K9" s="693"/>
      <c r="L9" s="693"/>
      <c r="M9" s="694"/>
      <c r="N9" s="692" t="s">
        <v>299</v>
      </c>
      <c r="O9" s="693"/>
      <c r="P9" s="693"/>
      <c r="Q9" s="693"/>
      <c r="R9" s="693"/>
      <c r="S9" s="693"/>
      <c r="T9" s="693"/>
      <c r="U9" s="693"/>
      <c r="V9" s="693"/>
      <c r="W9" s="693"/>
      <c r="X9" s="693"/>
      <c r="Y9" s="693"/>
      <c r="Z9" s="705" t="s">
        <v>294</v>
      </c>
      <c r="AA9" s="706"/>
      <c r="AB9" s="706"/>
      <c r="AC9" s="706"/>
      <c r="AD9" s="706"/>
      <c r="AE9" s="706"/>
      <c r="AF9" s="706"/>
      <c r="AG9" s="706"/>
      <c r="AH9" s="706"/>
      <c r="AI9" s="706"/>
      <c r="AJ9" s="706"/>
      <c r="AK9" s="707"/>
    </row>
    <row r="10" spans="1:42" ht="27" customHeight="1" x14ac:dyDescent="0.15">
      <c r="A10" s="677"/>
      <c r="B10" s="678"/>
      <c r="C10" s="678"/>
      <c r="D10" s="678"/>
      <c r="E10" s="679"/>
      <c r="F10" s="680"/>
      <c r="G10" s="681"/>
      <c r="H10" s="681"/>
      <c r="I10" s="682" t="s">
        <v>39</v>
      </c>
      <c r="J10" s="682"/>
      <c r="K10" s="681"/>
      <c r="L10" s="681"/>
      <c r="M10" s="681"/>
      <c r="N10" s="683" t="s">
        <v>73</v>
      </c>
      <c r="O10" s="684"/>
      <c r="P10" s="685"/>
      <c r="Q10" s="685"/>
      <c r="R10" s="54" t="s">
        <v>74</v>
      </c>
      <c r="S10" s="686" t="str">
        <f t="shared" ref="S10:S27" si="0">IF(K10="","",K10-F10-TIME(0,P10,0))</f>
        <v/>
      </c>
      <c r="T10" s="686"/>
      <c r="U10" s="686"/>
      <c r="V10" s="687"/>
      <c r="W10" s="687"/>
      <c r="X10" s="687"/>
      <c r="Y10" s="688"/>
      <c r="Z10" s="126"/>
      <c r="AA10" s="689" t="s">
        <v>123</v>
      </c>
      <c r="AB10" s="689"/>
      <c r="AC10" s="689"/>
      <c r="AD10" s="689"/>
      <c r="AE10" s="689"/>
      <c r="AF10" s="124"/>
      <c r="AG10" s="663" t="s">
        <v>122</v>
      </c>
      <c r="AH10" s="663"/>
      <c r="AI10" s="663"/>
      <c r="AJ10" s="663"/>
      <c r="AK10" s="664"/>
    </row>
    <row r="11" spans="1:42" ht="27" customHeight="1" x14ac:dyDescent="0.15">
      <c r="A11" s="677"/>
      <c r="B11" s="678"/>
      <c r="C11" s="678"/>
      <c r="D11" s="678"/>
      <c r="E11" s="679"/>
      <c r="F11" s="680"/>
      <c r="G11" s="681"/>
      <c r="H11" s="681"/>
      <c r="I11" s="682" t="s">
        <v>39</v>
      </c>
      <c r="J11" s="682"/>
      <c r="K11" s="681"/>
      <c r="L11" s="681"/>
      <c r="M11" s="681"/>
      <c r="N11" s="683" t="s">
        <v>73</v>
      </c>
      <c r="O11" s="684"/>
      <c r="P11" s="685"/>
      <c r="Q11" s="685"/>
      <c r="R11" s="54" t="s">
        <v>74</v>
      </c>
      <c r="S11" s="686" t="str">
        <f t="shared" si="0"/>
        <v/>
      </c>
      <c r="T11" s="686"/>
      <c r="U11" s="686"/>
      <c r="V11" s="687"/>
      <c r="W11" s="687"/>
      <c r="X11" s="687"/>
      <c r="Y11" s="688"/>
      <c r="Z11" s="126"/>
      <c r="AA11" s="689" t="s">
        <v>123</v>
      </c>
      <c r="AB11" s="689"/>
      <c r="AC11" s="689"/>
      <c r="AD11" s="689"/>
      <c r="AE11" s="689"/>
      <c r="AF11" s="124"/>
      <c r="AG11" s="663" t="s">
        <v>122</v>
      </c>
      <c r="AH11" s="663"/>
      <c r="AI11" s="663"/>
      <c r="AJ11" s="663"/>
      <c r="AK11" s="664"/>
    </row>
    <row r="12" spans="1:42" ht="27" customHeight="1" x14ac:dyDescent="0.15">
      <c r="A12" s="677"/>
      <c r="B12" s="678"/>
      <c r="C12" s="678"/>
      <c r="D12" s="678"/>
      <c r="E12" s="679"/>
      <c r="F12" s="680"/>
      <c r="G12" s="681"/>
      <c r="H12" s="681"/>
      <c r="I12" s="682" t="s">
        <v>39</v>
      </c>
      <c r="J12" s="682"/>
      <c r="K12" s="681"/>
      <c r="L12" s="681"/>
      <c r="M12" s="681"/>
      <c r="N12" s="683" t="s">
        <v>73</v>
      </c>
      <c r="O12" s="684"/>
      <c r="P12" s="685"/>
      <c r="Q12" s="685"/>
      <c r="R12" s="54" t="s">
        <v>74</v>
      </c>
      <c r="S12" s="686" t="str">
        <f t="shared" si="0"/>
        <v/>
      </c>
      <c r="T12" s="686"/>
      <c r="U12" s="686"/>
      <c r="V12" s="687"/>
      <c r="W12" s="687"/>
      <c r="X12" s="687"/>
      <c r="Y12" s="688"/>
      <c r="Z12" s="126"/>
      <c r="AA12" s="689" t="s">
        <v>123</v>
      </c>
      <c r="AB12" s="689"/>
      <c r="AC12" s="689"/>
      <c r="AD12" s="689"/>
      <c r="AE12" s="689"/>
      <c r="AF12" s="124"/>
      <c r="AG12" s="663" t="s">
        <v>122</v>
      </c>
      <c r="AH12" s="663"/>
      <c r="AI12" s="663"/>
      <c r="AJ12" s="663"/>
      <c r="AK12" s="664"/>
    </row>
    <row r="13" spans="1:42" ht="27" customHeight="1" x14ac:dyDescent="0.15">
      <c r="A13" s="677"/>
      <c r="B13" s="678"/>
      <c r="C13" s="678"/>
      <c r="D13" s="678"/>
      <c r="E13" s="679"/>
      <c r="F13" s="680"/>
      <c r="G13" s="681"/>
      <c r="H13" s="681"/>
      <c r="I13" s="682" t="s">
        <v>39</v>
      </c>
      <c r="J13" s="682"/>
      <c r="K13" s="681"/>
      <c r="L13" s="681"/>
      <c r="M13" s="681"/>
      <c r="N13" s="683" t="s">
        <v>73</v>
      </c>
      <c r="O13" s="684"/>
      <c r="P13" s="685"/>
      <c r="Q13" s="685"/>
      <c r="R13" s="54" t="s">
        <v>74</v>
      </c>
      <c r="S13" s="686" t="str">
        <f t="shared" si="0"/>
        <v/>
      </c>
      <c r="T13" s="686"/>
      <c r="U13" s="686"/>
      <c r="V13" s="687"/>
      <c r="W13" s="687"/>
      <c r="X13" s="687"/>
      <c r="Y13" s="688"/>
      <c r="Z13" s="126"/>
      <c r="AA13" s="689" t="s">
        <v>123</v>
      </c>
      <c r="AB13" s="689"/>
      <c r="AC13" s="689"/>
      <c r="AD13" s="689"/>
      <c r="AE13" s="689"/>
      <c r="AF13" s="124"/>
      <c r="AG13" s="663" t="s">
        <v>122</v>
      </c>
      <c r="AH13" s="663"/>
      <c r="AI13" s="663"/>
      <c r="AJ13" s="663"/>
      <c r="AK13" s="664"/>
    </row>
    <row r="14" spans="1:42" ht="27" customHeight="1" x14ac:dyDescent="0.15">
      <c r="A14" s="677"/>
      <c r="B14" s="678"/>
      <c r="C14" s="678"/>
      <c r="D14" s="678"/>
      <c r="E14" s="679"/>
      <c r="F14" s="680"/>
      <c r="G14" s="681"/>
      <c r="H14" s="681"/>
      <c r="I14" s="682" t="s">
        <v>39</v>
      </c>
      <c r="J14" s="682"/>
      <c r="K14" s="681"/>
      <c r="L14" s="681"/>
      <c r="M14" s="681"/>
      <c r="N14" s="683" t="s">
        <v>73</v>
      </c>
      <c r="O14" s="684"/>
      <c r="P14" s="685"/>
      <c r="Q14" s="685"/>
      <c r="R14" s="54" t="s">
        <v>74</v>
      </c>
      <c r="S14" s="686" t="str">
        <f t="shared" si="0"/>
        <v/>
      </c>
      <c r="T14" s="686"/>
      <c r="U14" s="686"/>
      <c r="V14" s="687"/>
      <c r="W14" s="687"/>
      <c r="X14" s="687"/>
      <c r="Y14" s="688"/>
      <c r="Z14" s="126"/>
      <c r="AA14" s="689" t="s">
        <v>123</v>
      </c>
      <c r="AB14" s="689"/>
      <c r="AC14" s="689"/>
      <c r="AD14" s="689"/>
      <c r="AE14" s="689"/>
      <c r="AF14" s="124"/>
      <c r="AG14" s="663" t="s">
        <v>122</v>
      </c>
      <c r="AH14" s="663"/>
      <c r="AI14" s="663"/>
      <c r="AJ14" s="663"/>
      <c r="AK14" s="664"/>
    </row>
    <row r="15" spans="1:42" ht="27" customHeight="1" x14ac:dyDescent="0.15">
      <c r="A15" s="677"/>
      <c r="B15" s="678"/>
      <c r="C15" s="678"/>
      <c r="D15" s="678"/>
      <c r="E15" s="679"/>
      <c r="F15" s="680"/>
      <c r="G15" s="681"/>
      <c r="H15" s="681"/>
      <c r="I15" s="682" t="s">
        <v>39</v>
      </c>
      <c r="J15" s="682"/>
      <c r="K15" s="681"/>
      <c r="L15" s="681"/>
      <c r="M15" s="681"/>
      <c r="N15" s="683" t="s">
        <v>73</v>
      </c>
      <c r="O15" s="684"/>
      <c r="P15" s="685"/>
      <c r="Q15" s="685"/>
      <c r="R15" s="54" t="s">
        <v>74</v>
      </c>
      <c r="S15" s="686" t="str">
        <f t="shared" si="0"/>
        <v/>
      </c>
      <c r="T15" s="686"/>
      <c r="U15" s="686"/>
      <c r="V15" s="687"/>
      <c r="W15" s="687"/>
      <c r="X15" s="687"/>
      <c r="Y15" s="688"/>
      <c r="Z15" s="126"/>
      <c r="AA15" s="689" t="s">
        <v>123</v>
      </c>
      <c r="AB15" s="689"/>
      <c r="AC15" s="689"/>
      <c r="AD15" s="689"/>
      <c r="AE15" s="689"/>
      <c r="AF15" s="124"/>
      <c r="AG15" s="663" t="s">
        <v>122</v>
      </c>
      <c r="AH15" s="663"/>
      <c r="AI15" s="663"/>
      <c r="AJ15" s="663"/>
      <c r="AK15" s="664"/>
    </row>
    <row r="16" spans="1:42" ht="27" customHeight="1" x14ac:dyDescent="0.15">
      <c r="A16" s="677"/>
      <c r="B16" s="678"/>
      <c r="C16" s="678"/>
      <c r="D16" s="678"/>
      <c r="E16" s="679"/>
      <c r="F16" s="680"/>
      <c r="G16" s="681"/>
      <c r="H16" s="681"/>
      <c r="I16" s="682" t="s">
        <v>39</v>
      </c>
      <c r="J16" s="682"/>
      <c r="K16" s="681"/>
      <c r="L16" s="681"/>
      <c r="M16" s="681"/>
      <c r="N16" s="683" t="s">
        <v>73</v>
      </c>
      <c r="O16" s="684"/>
      <c r="P16" s="685"/>
      <c r="Q16" s="685"/>
      <c r="R16" s="54" t="s">
        <v>74</v>
      </c>
      <c r="S16" s="686" t="str">
        <f t="shared" si="0"/>
        <v/>
      </c>
      <c r="T16" s="686"/>
      <c r="U16" s="686"/>
      <c r="V16" s="687"/>
      <c r="W16" s="687"/>
      <c r="X16" s="687"/>
      <c r="Y16" s="688"/>
      <c r="Z16" s="126"/>
      <c r="AA16" s="689" t="s">
        <v>123</v>
      </c>
      <c r="AB16" s="689"/>
      <c r="AC16" s="689"/>
      <c r="AD16" s="689"/>
      <c r="AE16" s="689"/>
      <c r="AF16" s="124"/>
      <c r="AG16" s="663" t="s">
        <v>122</v>
      </c>
      <c r="AH16" s="663"/>
      <c r="AI16" s="663"/>
      <c r="AJ16" s="663"/>
      <c r="AK16" s="664"/>
    </row>
    <row r="17" spans="1:40" ht="27" customHeight="1" x14ac:dyDescent="0.15">
      <c r="A17" s="677"/>
      <c r="B17" s="678"/>
      <c r="C17" s="678"/>
      <c r="D17" s="678"/>
      <c r="E17" s="679"/>
      <c r="F17" s="680"/>
      <c r="G17" s="681"/>
      <c r="H17" s="681"/>
      <c r="I17" s="682" t="s">
        <v>39</v>
      </c>
      <c r="J17" s="682"/>
      <c r="K17" s="681"/>
      <c r="L17" s="681"/>
      <c r="M17" s="681"/>
      <c r="N17" s="683" t="s">
        <v>73</v>
      </c>
      <c r="O17" s="684"/>
      <c r="P17" s="685"/>
      <c r="Q17" s="685"/>
      <c r="R17" s="54" t="s">
        <v>74</v>
      </c>
      <c r="S17" s="686" t="str">
        <f t="shared" si="0"/>
        <v/>
      </c>
      <c r="T17" s="686"/>
      <c r="U17" s="686"/>
      <c r="V17" s="687"/>
      <c r="W17" s="687"/>
      <c r="X17" s="687"/>
      <c r="Y17" s="688"/>
      <c r="Z17" s="126"/>
      <c r="AA17" s="689" t="s">
        <v>123</v>
      </c>
      <c r="AB17" s="689"/>
      <c r="AC17" s="689"/>
      <c r="AD17" s="689"/>
      <c r="AE17" s="689"/>
      <c r="AF17" s="124"/>
      <c r="AG17" s="663" t="s">
        <v>122</v>
      </c>
      <c r="AH17" s="663"/>
      <c r="AI17" s="663"/>
      <c r="AJ17" s="663"/>
      <c r="AK17" s="664"/>
    </row>
    <row r="18" spans="1:40" ht="27" customHeight="1" x14ac:dyDescent="0.15">
      <c r="A18" s="677"/>
      <c r="B18" s="678"/>
      <c r="C18" s="678"/>
      <c r="D18" s="678"/>
      <c r="E18" s="679"/>
      <c r="F18" s="680"/>
      <c r="G18" s="681"/>
      <c r="H18" s="681"/>
      <c r="I18" s="682" t="s">
        <v>39</v>
      </c>
      <c r="J18" s="682"/>
      <c r="K18" s="681"/>
      <c r="L18" s="681"/>
      <c r="M18" s="681"/>
      <c r="N18" s="683" t="s">
        <v>73</v>
      </c>
      <c r="O18" s="684"/>
      <c r="P18" s="685"/>
      <c r="Q18" s="685"/>
      <c r="R18" s="54" t="s">
        <v>74</v>
      </c>
      <c r="S18" s="686" t="str">
        <f t="shared" si="0"/>
        <v/>
      </c>
      <c r="T18" s="686"/>
      <c r="U18" s="686"/>
      <c r="V18" s="687"/>
      <c r="W18" s="687"/>
      <c r="X18" s="687"/>
      <c r="Y18" s="688"/>
      <c r="Z18" s="126"/>
      <c r="AA18" s="689" t="s">
        <v>123</v>
      </c>
      <c r="AB18" s="689"/>
      <c r="AC18" s="689"/>
      <c r="AD18" s="689"/>
      <c r="AE18" s="689"/>
      <c r="AF18" s="124"/>
      <c r="AG18" s="663" t="s">
        <v>122</v>
      </c>
      <c r="AH18" s="663"/>
      <c r="AI18" s="663"/>
      <c r="AJ18" s="663"/>
      <c r="AK18" s="664"/>
    </row>
    <row r="19" spans="1:40" ht="27" customHeight="1" x14ac:dyDescent="0.15">
      <c r="A19" s="677"/>
      <c r="B19" s="678"/>
      <c r="C19" s="678"/>
      <c r="D19" s="678"/>
      <c r="E19" s="679"/>
      <c r="F19" s="680"/>
      <c r="G19" s="681"/>
      <c r="H19" s="681"/>
      <c r="I19" s="682" t="s">
        <v>39</v>
      </c>
      <c r="J19" s="682"/>
      <c r="K19" s="681"/>
      <c r="L19" s="681"/>
      <c r="M19" s="681"/>
      <c r="N19" s="683" t="s">
        <v>73</v>
      </c>
      <c r="O19" s="684"/>
      <c r="P19" s="685"/>
      <c r="Q19" s="685"/>
      <c r="R19" s="54" t="s">
        <v>74</v>
      </c>
      <c r="S19" s="686" t="str">
        <f t="shared" si="0"/>
        <v/>
      </c>
      <c r="T19" s="686"/>
      <c r="U19" s="686"/>
      <c r="V19" s="687"/>
      <c r="W19" s="687"/>
      <c r="X19" s="687"/>
      <c r="Y19" s="688"/>
      <c r="Z19" s="126"/>
      <c r="AA19" s="689" t="s">
        <v>123</v>
      </c>
      <c r="AB19" s="689"/>
      <c r="AC19" s="689"/>
      <c r="AD19" s="689"/>
      <c r="AE19" s="689"/>
      <c r="AF19" s="124"/>
      <c r="AG19" s="663" t="s">
        <v>122</v>
      </c>
      <c r="AH19" s="663"/>
      <c r="AI19" s="663"/>
      <c r="AJ19" s="663"/>
      <c r="AK19" s="664"/>
    </row>
    <row r="20" spans="1:40" ht="27" customHeight="1" x14ac:dyDescent="0.15">
      <c r="A20" s="677"/>
      <c r="B20" s="678"/>
      <c r="C20" s="678"/>
      <c r="D20" s="678"/>
      <c r="E20" s="679"/>
      <c r="F20" s="680"/>
      <c r="G20" s="681"/>
      <c r="H20" s="681"/>
      <c r="I20" s="682" t="s">
        <v>39</v>
      </c>
      <c r="J20" s="682"/>
      <c r="K20" s="681"/>
      <c r="L20" s="681"/>
      <c r="M20" s="681"/>
      <c r="N20" s="683" t="s">
        <v>73</v>
      </c>
      <c r="O20" s="684"/>
      <c r="P20" s="685"/>
      <c r="Q20" s="685"/>
      <c r="R20" s="54" t="s">
        <v>74</v>
      </c>
      <c r="S20" s="686" t="str">
        <f t="shared" si="0"/>
        <v/>
      </c>
      <c r="T20" s="686"/>
      <c r="U20" s="686"/>
      <c r="V20" s="687"/>
      <c r="W20" s="687"/>
      <c r="X20" s="687"/>
      <c r="Y20" s="688"/>
      <c r="Z20" s="126"/>
      <c r="AA20" s="689" t="s">
        <v>123</v>
      </c>
      <c r="AB20" s="689"/>
      <c r="AC20" s="689"/>
      <c r="AD20" s="689"/>
      <c r="AE20" s="689"/>
      <c r="AF20" s="124"/>
      <c r="AG20" s="663" t="s">
        <v>122</v>
      </c>
      <c r="AH20" s="663"/>
      <c r="AI20" s="663"/>
      <c r="AJ20" s="663"/>
      <c r="AK20" s="664"/>
    </row>
    <row r="21" spans="1:40" ht="27" customHeight="1" x14ac:dyDescent="0.15">
      <c r="A21" s="677"/>
      <c r="B21" s="678"/>
      <c r="C21" s="678"/>
      <c r="D21" s="678"/>
      <c r="E21" s="679"/>
      <c r="F21" s="680"/>
      <c r="G21" s="681"/>
      <c r="H21" s="681"/>
      <c r="I21" s="682" t="s">
        <v>39</v>
      </c>
      <c r="J21" s="682"/>
      <c r="K21" s="681"/>
      <c r="L21" s="681"/>
      <c r="M21" s="681"/>
      <c r="N21" s="683" t="s">
        <v>73</v>
      </c>
      <c r="O21" s="684"/>
      <c r="P21" s="685"/>
      <c r="Q21" s="685"/>
      <c r="R21" s="54" t="s">
        <v>74</v>
      </c>
      <c r="S21" s="686" t="str">
        <f t="shared" si="0"/>
        <v/>
      </c>
      <c r="T21" s="686"/>
      <c r="U21" s="686"/>
      <c r="V21" s="687"/>
      <c r="W21" s="687"/>
      <c r="X21" s="687"/>
      <c r="Y21" s="688"/>
      <c r="Z21" s="126"/>
      <c r="AA21" s="689" t="s">
        <v>123</v>
      </c>
      <c r="AB21" s="689"/>
      <c r="AC21" s="689"/>
      <c r="AD21" s="689"/>
      <c r="AE21" s="689"/>
      <c r="AF21" s="124"/>
      <c r="AG21" s="663" t="s">
        <v>122</v>
      </c>
      <c r="AH21" s="663"/>
      <c r="AI21" s="663"/>
      <c r="AJ21" s="663"/>
      <c r="AK21" s="664"/>
    </row>
    <row r="22" spans="1:40" ht="27" customHeight="1" x14ac:dyDescent="0.15">
      <c r="A22" s="677"/>
      <c r="B22" s="678"/>
      <c r="C22" s="678"/>
      <c r="D22" s="678"/>
      <c r="E22" s="679"/>
      <c r="F22" s="680"/>
      <c r="G22" s="681"/>
      <c r="H22" s="681"/>
      <c r="I22" s="682" t="s">
        <v>39</v>
      </c>
      <c r="J22" s="682"/>
      <c r="K22" s="681"/>
      <c r="L22" s="681"/>
      <c r="M22" s="681"/>
      <c r="N22" s="683" t="s">
        <v>73</v>
      </c>
      <c r="O22" s="684"/>
      <c r="P22" s="685"/>
      <c r="Q22" s="685"/>
      <c r="R22" s="54" t="s">
        <v>74</v>
      </c>
      <c r="S22" s="686" t="str">
        <f t="shared" si="0"/>
        <v/>
      </c>
      <c r="T22" s="686"/>
      <c r="U22" s="686"/>
      <c r="V22" s="687"/>
      <c r="W22" s="687"/>
      <c r="X22" s="687"/>
      <c r="Y22" s="688"/>
      <c r="Z22" s="126"/>
      <c r="AA22" s="689" t="s">
        <v>123</v>
      </c>
      <c r="AB22" s="689"/>
      <c r="AC22" s="689"/>
      <c r="AD22" s="689"/>
      <c r="AE22" s="689"/>
      <c r="AF22" s="124"/>
      <c r="AG22" s="663" t="s">
        <v>122</v>
      </c>
      <c r="AH22" s="663"/>
      <c r="AI22" s="663"/>
      <c r="AJ22" s="663"/>
      <c r="AK22" s="664"/>
    </row>
    <row r="23" spans="1:40" ht="27" customHeight="1" x14ac:dyDescent="0.15">
      <c r="A23" s="677"/>
      <c r="B23" s="678"/>
      <c r="C23" s="678"/>
      <c r="D23" s="678"/>
      <c r="E23" s="679"/>
      <c r="F23" s="680"/>
      <c r="G23" s="681"/>
      <c r="H23" s="681"/>
      <c r="I23" s="682" t="s">
        <v>39</v>
      </c>
      <c r="J23" s="682"/>
      <c r="K23" s="681"/>
      <c r="L23" s="681"/>
      <c r="M23" s="681"/>
      <c r="N23" s="683" t="s">
        <v>73</v>
      </c>
      <c r="O23" s="684"/>
      <c r="P23" s="685"/>
      <c r="Q23" s="685"/>
      <c r="R23" s="54" t="s">
        <v>74</v>
      </c>
      <c r="S23" s="686" t="str">
        <f t="shared" si="0"/>
        <v/>
      </c>
      <c r="T23" s="686"/>
      <c r="U23" s="686"/>
      <c r="V23" s="687"/>
      <c r="W23" s="687"/>
      <c r="X23" s="687"/>
      <c r="Y23" s="688"/>
      <c r="Z23" s="126"/>
      <c r="AA23" s="689" t="s">
        <v>123</v>
      </c>
      <c r="AB23" s="689"/>
      <c r="AC23" s="689"/>
      <c r="AD23" s="689"/>
      <c r="AE23" s="689"/>
      <c r="AF23" s="124"/>
      <c r="AG23" s="663" t="s">
        <v>122</v>
      </c>
      <c r="AH23" s="663"/>
      <c r="AI23" s="663"/>
      <c r="AJ23" s="663"/>
      <c r="AK23" s="664"/>
    </row>
    <row r="24" spans="1:40" ht="27" customHeight="1" x14ac:dyDescent="0.15">
      <c r="A24" s="677"/>
      <c r="B24" s="678"/>
      <c r="C24" s="678"/>
      <c r="D24" s="678"/>
      <c r="E24" s="679"/>
      <c r="F24" s="680"/>
      <c r="G24" s="681"/>
      <c r="H24" s="681"/>
      <c r="I24" s="682" t="s">
        <v>39</v>
      </c>
      <c r="J24" s="682"/>
      <c r="K24" s="681"/>
      <c r="L24" s="681"/>
      <c r="M24" s="681"/>
      <c r="N24" s="683" t="s">
        <v>73</v>
      </c>
      <c r="O24" s="684"/>
      <c r="P24" s="685"/>
      <c r="Q24" s="685"/>
      <c r="R24" s="54" t="s">
        <v>74</v>
      </c>
      <c r="S24" s="686" t="str">
        <f t="shared" si="0"/>
        <v/>
      </c>
      <c r="T24" s="686"/>
      <c r="U24" s="686"/>
      <c r="V24" s="687"/>
      <c r="W24" s="687"/>
      <c r="X24" s="687"/>
      <c r="Y24" s="688"/>
      <c r="Z24" s="126"/>
      <c r="AA24" s="689" t="s">
        <v>123</v>
      </c>
      <c r="AB24" s="689"/>
      <c r="AC24" s="689"/>
      <c r="AD24" s="689"/>
      <c r="AE24" s="689"/>
      <c r="AF24" s="124"/>
      <c r="AG24" s="663" t="s">
        <v>122</v>
      </c>
      <c r="AH24" s="663"/>
      <c r="AI24" s="663"/>
      <c r="AJ24" s="663"/>
      <c r="AK24" s="664"/>
    </row>
    <row r="25" spans="1:40" ht="27" customHeight="1" x14ac:dyDescent="0.15">
      <c r="A25" s="677"/>
      <c r="B25" s="678"/>
      <c r="C25" s="678"/>
      <c r="D25" s="678"/>
      <c r="E25" s="679"/>
      <c r="F25" s="680"/>
      <c r="G25" s="681"/>
      <c r="H25" s="681"/>
      <c r="I25" s="682" t="s">
        <v>39</v>
      </c>
      <c r="J25" s="682"/>
      <c r="K25" s="681"/>
      <c r="L25" s="681"/>
      <c r="M25" s="681"/>
      <c r="N25" s="683" t="s">
        <v>73</v>
      </c>
      <c r="O25" s="684"/>
      <c r="P25" s="685"/>
      <c r="Q25" s="685"/>
      <c r="R25" s="54" t="s">
        <v>74</v>
      </c>
      <c r="S25" s="686" t="str">
        <f t="shared" si="0"/>
        <v/>
      </c>
      <c r="T25" s="686"/>
      <c r="U25" s="686"/>
      <c r="V25" s="687"/>
      <c r="W25" s="687"/>
      <c r="X25" s="687"/>
      <c r="Y25" s="688"/>
      <c r="Z25" s="126"/>
      <c r="AA25" s="689" t="s">
        <v>123</v>
      </c>
      <c r="AB25" s="689"/>
      <c r="AC25" s="689"/>
      <c r="AD25" s="689"/>
      <c r="AE25" s="689"/>
      <c r="AF25" s="124"/>
      <c r="AG25" s="663" t="s">
        <v>122</v>
      </c>
      <c r="AH25" s="663"/>
      <c r="AI25" s="663"/>
      <c r="AJ25" s="663"/>
      <c r="AK25" s="664"/>
    </row>
    <row r="26" spans="1:40" ht="27" customHeight="1" x14ac:dyDescent="0.15">
      <c r="A26" s="677"/>
      <c r="B26" s="678"/>
      <c r="C26" s="678"/>
      <c r="D26" s="678"/>
      <c r="E26" s="679"/>
      <c r="F26" s="680"/>
      <c r="G26" s="681"/>
      <c r="H26" s="681"/>
      <c r="I26" s="682" t="s">
        <v>39</v>
      </c>
      <c r="J26" s="682"/>
      <c r="K26" s="681"/>
      <c r="L26" s="681"/>
      <c r="M26" s="681"/>
      <c r="N26" s="683" t="s">
        <v>73</v>
      </c>
      <c r="O26" s="684"/>
      <c r="P26" s="685"/>
      <c r="Q26" s="685"/>
      <c r="R26" s="54" t="s">
        <v>74</v>
      </c>
      <c r="S26" s="686" t="str">
        <f t="shared" si="0"/>
        <v/>
      </c>
      <c r="T26" s="686"/>
      <c r="U26" s="686"/>
      <c r="V26" s="687"/>
      <c r="W26" s="687"/>
      <c r="X26" s="687"/>
      <c r="Y26" s="688"/>
      <c r="Z26" s="126"/>
      <c r="AA26" s="689" t="s">
        <v>123</v>
      </c>
      <c r="AB26" s="689"/>
      <c r="AC26" s="689"/>
      <c r="AD26" s="689"/>
      <c r="AE26" s="689"/>
      <c r="AF26" s="124"/>
      <c r="AG26" s="663" t="s">
        <v>122</v>
      </c>
      <c r="AH26" s="663"/>
      <c r="AI26" s="663"/>
      <c r="AJ26" s="663"/>
      <c r="AK26" s="664"/>
    </row>
    <row r="27" spans="1:40" ht="27" customHeight="1" thickBot="1" x14ac:dyDescent="0.2">
      <c r="A27" s="665"/>
      <c r="B27" s="666"/>
      <c r="C27" s="666"/>
      <c r="D27" s="666"/>
      <c r="E27" s="667"/>
      <c r="F27" s="668"/>
      <c r="G27" s="669"/>
      <c r="H27" s="669"/>
      <c r="I27" s="670" t="s">
        <v>39</v>
      </c>
      <c r="J27" s="670"/>
      <c r="K27" s="669"/>
      <c r="L27" s="669"/>
      <c r="M27" s="669"/>
      <c r="N27" s="671" t="s">
        <v>73</v>
      </c>
      <c r="O27" s="672"/>
      <c r="P27" s="673"/>
      <c r="Q27" s="673"/>
      <c r="R27" s="305" t="s">
        <v>74</v>
      </c>
      <c r="S27" s="654" t="str">
        <f t="shared" si="0"/>
        <v/>
      </c>
      <c r="T27" s="654"/>
      <c r="U27" s="654"/>
      <c r="V27" s="655"/>
      <c r="W27" s="655"/>
      <c r="X27" s="655"/>
      <c r="Y27" s="656"/>
      <c r="Z27" s="306"/>
      <c r="AA27" s="657" t="s">
        <v>123</v>
      </c>
      <c r="AB27" s="657"/>
      <c r="AC27" s="657"/>
      <c r="AD27" s="657"/>
      <c r="AE27" s="657"/>
      <c r="AF27" s="307"/>
      <c r="AG27" s="658" t="s">
        <v>122</v>
      </c>
      <c r="AH27" s="658"/>
      <c r="AI27" s="658"/>
      <c r="AJ27" s="658"/>
      <c r="AK27" s="659"/>
    </row>
    <row r="28" spans="1:40" ht="15.75" customHeight="1" x14ac:dyDescent="0.15">
      <c r="A28" s="675"/>
      <c r="B28" s="675"/>
      <c r="C28" s="675"/>
      <c r="D28" s="675"/>
      <c r="E28" s="675"/>
      <c r="F28" s="676"/>
      <c r="G28" s="676"/>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row>
    <row r="29" spans="1:40" ht="22.5" customHeight="1" thickBot="1" x14ac:dyDescent="0.2">
      <c r="A29" s="674"/>
      <c r="B29" s="674"/>
      <c r="C29" s="674"/>
      <c r="D29" s="674"/>
      <c r="E29" s="674"/>
      <c r="F29" s="674"/>
      <c r="G29" s="674"/>
      <c r="H29" s="674"/>
      <c r="I29" s="674"/>
      <c r="J29" s="674"/>
      <c r="K29" s="674"/>
      <c r="L29" s="674"/>
      <c r="M29" s="674"/>
      <c r="N29" s="674"/>
      <c r="O29" s="674"/>
      <c r="P29" s="674"/>
      <c r="Q29" s="674"/>
      <c r="R29" s="674"/>
      <c r="S29" s="674"/>
      <c r="T29" s="674"/>
      <c r="U29" s="674"/>
      <c r="V29" s="674"/>
      <c r="W29" s="674"/>
      <c r="X29" s="674"/>
      <c r="Y29" s="674"/>
      <c r="Z29" s="674"/>
      <c r="AA29" s="674"/>
      <c r="AB29" s="674"/>
      <c r="AC29" s="674"/>
      <c r="AD29" s="674"/>
      <c r="AE29" s="674"/>
      <c r="AF29" s="674"/>
      <c r="AG29" s="674"/>
      <c r="AH29" s="674"/>
      <c r="AI29" s="674"/>
      <c r="AJ29" s="674"/>
      <c r="AK29" s="674"/>
      <c r="AL29" s="265"/>
      <c r="AM29" s="9"/>
      <c r="AN29" s="9"/>
    </row>
    <row r="30" spans="1:40" ht="64.5" customHeight="1" x14ac:dyDescent="0.15">
      <c r="A30" s="652" t="s">
        <v>76</v>
      </c>
      <c r="B30" s="653"/>
      <c r="C30" s="653"/>
      <c r="D30" s="653"/>
      <c r="E30" s="653"/>
      <c r="F30" s="650" t="s">
        <v>297</v>
      </c>
      <c r="G30" s="650"/>
      <c r="H30" s="650"/>
      <c r="I30" s="650"/>
      <c r="J30" s="650"/>
      <c r="K30" s="651"/>
      <c r="L30" s="660" t="s">
        <v>330</v>
      </c>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2"/>
    </row>
    <row r="31" spans="1:40" ht="19.350000000000001" customHeight="1" x14ac:dyDescent="0.15">
      <c r="A31" s="634"/>
      <c r="B31" s="635"/>
      <c r="C31" s="635"/>
      <c r="D31" s="635"/>
      <c r="E31" s="635"/>
      <c r="F31" s="639"/>
      <c r="G31" s="640"/>
      <c r="H31" s="640"/>
      <c r="I31" s="640"/>
      <c r="J31" s="640"/>
      <c r="K31" s="641"/>
      <c r="L31" s="58" t="s">
        <v>40</v>
      </c>
      <c r="M31" s="59"/>
      <c r="N31" s="59"/>
      <c r="O31" s="623"/>
      <c r="P31" s="623"/>
      <c r="Q31" s="623"/>
      <c r="R31" s="623"/>
      <c r="S31" s="623"/>
      <c r="T31" s="623"/>
      <c r="U31" s="623"/>
      <c r="V31" s="59" t="s">
        <v>37</v>
      </c>
      <c r="W31" s="59" t="s">
        <v>68</v>
      </c>
      <c r="X31" s="292"/>
      <c r="Y31" s="292"/>
      <c r="Z31" s="292"/>
      <c r="AA31" s="59" t="s">
        <v>220</v>
      </c>
      <c r="AB31" s="293" t="s">
        <v>77</v>
      </c>
      <c r="AC31" s="294"/>
      <c r="AD31" s="294"/>
      <c r="AE31" s="623"/>
      <c r="AF31" s="623"/>
      <c r="AG31" s="623"/>
      <c r="AH31" s="623"/>
      <c r="AI31" s="648" t="s">
        <v>28</v>
      </c>
      <c r="AJ31" s="648"/>
      <c r="AK31" s="649"/>
    </row>
    <row r="32" spans="1:40" ht="19.350000000000001" customHeight="1" x14ac:dyDescent="0.15">
      <c r="A32" s="636"/>
      <c r="B32" s="526"/>
      <c r="C32" s="526"/>
      <c r="D32" s="526"/>
      <c r="E32" s="526"/>
      <c r="F32" s="642"/>
      <c r="G32" s="643"/>
      <c r="H32" s="643"/>
      <c r="I32" s="643"/>
      <c r="J32" s="643"/>
      <c r="K32" s="644"/>
      <c r="L32" s="629" t="s">
        <v>201</v>
      </c>
      <c r="M32" s="630"/>
      <c r="N32" s="630"/>
      <c r="O32" s="630"/>
      <c r="P32" s="630"/>
      <c r="Q32" s="630"/>
      <c r="R32" s="630" t="s">
        <v>256</v>
      </c>
      <c r="S32" s="630"/>
      <c r="T32" s="630"/>
      <c r="U32" s="630"/>
      <c r="V32" s="198" t="s">
        <v>39</v>
      </c>
      <c r="W32" s="631" t="s">
        <v>199</v>
      </c>
      <c r="X32" s="631"/>
      <c r="Y32" s="631"/>
      <c r="Z32" s="631"/>
      <c r="AA32" s="197"/>
      <c r="AB32" s="197"/>
      <c r="AC32" s="199" t="s">
        <v>208</v>
      </c>
      <c r="AD32" s="632"/>
      <c r="AE32" s="632"/>
      <c r="AF32" s="632"/>
      <c r="AG32" s="632"/>
      <c r="AH32" s="632"/>
      <c r="AI32" s="632"/>
      <c r="AJ32" s="632"/>
      <c r="AK32" s="633"/>
    </row>
    <row r="33" spans="1:37" ht="19.350000000000001" customHeight="1" x14ac:dyDescent="0.15">
      <c r="A33" s="634"/>
      <c r="B33" s="635"/>
      <c r="C33" s="635"/>
      <c r="D33" s="635"/>
      <c r="E33" s="635"/>
      <c r="F33" s="639"/>
      <c r="G33" s="640"/>
      <c r="H33" s="640"/>
      <c r="I33" s="640"/>
      <c r="J33" s="640"/>
      <c r="K33" s="641"/>
      <c r="L33" s="58" t="s">
        <v>40</v>
      </c>
      <c r="M33" s="59"/>
      <c r="N33" s="59"/>
      <c r="O33" s="623"/>
      <c r="P33" s="623"/>
      <c r="Q33" s="623"/>
      <c r="R33" s="623"/>
      <c r="S33" s="623"/>
      <c r="T33" s="623"/>
      <c r="U33" s="623"/>
      <c r="V33" s="59" t="s">
        <v>37</v>
      </c>
      <c r="W33" s="59" t="s">
        <v>68</v>
      </c>
      <c r="X33" s="292"/>
      <c r="Y33" s="292"/>
      <c r="Z33" s="292"/>
      <c r="AA33" s="59" t="s">
        <v>220</v>
      </c>
      <c r="AB33" s="293" t="s">
        <v>77</v>
      </c>
      <c r="AC33" s="294"/>
      <c r="AD33" s="294"/>
      <c r="AE33" s="623"/>
      <c r="AF33" s="623"/>
      <c r="AG33" s="623"/>
      <c r="AH33" s="623"/>
      <c r="AI33" s="648" t="s">
        <v>28</v>
      </c>
      <c r="AJ33" s="648"/>
      <c r="AK33" s="649"/>
    </row>
    <row r="34" spans="1:37" ht="19.350000000000001" customHeight="1" x14ac:dyDescent="0.15">
      <c r="A34" s="636"/>
      <c r="B34" s="526"/>
      <c r="C34" s="526"/>
      <c r="D34" s="526"/>
      <c r="E34" s="526"/>
      <c r="F34" s="642"/>
      <c r="G34" s="643"/>
      <c r="H34" s="643"/>
      <c r="I34" s="643"/>
      <c r="J34" s="643"/>
      <c r="K34" s="644"/>
      <c r="L34" s="629" t="s">
        <v>201</v>
      </c>
      <c r="M34" s="630"/>
      <c r="N34" s="630"/>
      <c r="O34" s="630"/>
      <c r="P34" s="630"/>
      <c r="Q34" s="630"/>
      <c r="R34" s="630" t="s">
        <v>256</v>
      </c>
      <c r="S34" s="630"/>
      <c r="T34" s="630"/>
      <c r="U34" s="630"/>
      <c r="V34" s="198" t="s">
        <v>39</v>
      </c>
      <c r="W34" s="631" t="s">
        <v>199</v>
      </c>
      <c r="X34" s="631"/>
      <c r="Y34" s="631"/>
      <c r="Z34" s="631"/>
      <c r="AA34" s="197"/>
      <c r="AB34" s="197"/>
      <c r="AC34" s="199" t="s">
        <v>208</v>
      </c>
      <c r="AD34" s="632"/>
      <c r="AE34" s="632"/>
      <c r="AF34" s="632"/>
      <c r="AG34" s="632"/>
      <c r="AH34" s="632"/>
      <c r="AI34" s="632"/>
      <c r="AJ34" s="632"/>
      <c r="AK34" s="633"/>
    </row>
    <row r="35" spans="1:37" ht="19.350000000000001" customHeight="1" x14ac:dyDescent="0.15">
      <c r="A35" s="634"/>
      <c r="B35" s="635"/>
      <c r="C35" s="635"/>
      <c r="D35" s="635"/>
      <c r="E35" s="635"/>
      <c r="F35" s="639"/>
      <c r="G35" s="640"/>
      <c r="H35" s="640"/>
      <c r="I35" s="640"/>
      <c r="J35" s="640"/>
      <c r="K35" s="641"/>
      <c r="L35" s="58" t="s">
        <v>40</v>
      </c>
      <c r="M35" s="59"/>
      <c r="N35" s="59"/>
      <c r="O35" s="623"/>
      <c r="P35" s="623"/>
      <c r="Q35" s="623"/>
      <c r="R35" s="623"/>
      <c r="S35" s="623"/>
      <c r="T35" s="623"/>
      <c r="U35" s="623"/>
      <c r="V35" s="59" t="s">
        <v>37</v>
      </c>
      <c r="W35" s="59" t="s">
        <v>68</v>
      </c>
      <c r="X35" s="292"/>
      <c r="Y35" s="292"/>
      <c r="Z35" s="292"/>
      <c r="AA35" s="59" t="s">
        <v>220</v>
      </c>
      <c r="AB35" s="293" t="s">
        <v>77</v>
      </c>
      <c r="AC35" s="294"/>
      <c r="AD35" s="294"/>
      <c r="AE35" s="623"/>
      <c r="AF35" s="623"/>
      <c r="AG35" s="623"/>
      <c r="AH35" s="623"/>
      <c r="AI35" s="648" t="s">
        <v>28</v>
      </c>
      <c r="AJ35" s="648"/>
      <c r="AK35" s="649"/>
    </row>
    <row r="36" spans="1:37" ht="19.350000000000001" customHeight="1" x14ac:dyDescent="0.15">
      <c r="A36" s="636"/>
      <c r="B36" s="526"/>
      <c r="C36" s="526"/>
      <c r="D36" s="526"/>
      <c r="E36" s="526"/>
      <c r="F36" s="642"/>
      <c r="G36" s="643"/>
      <c r="H36" s="643"/>
      <c r="I36" s="643"/>
      <c r="J36" s="643"/>
      <c r="K36" s="644"/>
      <c r="L36" s="629" t="s">
        <v>201</v>
      </c>
      <c r="M36" s="630"/>
      <c r="N36" s="630"/>
      <c r="O36" s="630"/>
      <c r="P36" s="630"/>
      <c r="Q36" s="630"/>
      <c r="R36" s="630" t="s">
        <v>256</v>
      </c>
      <c r="S36" s="630"/>
      <c r="T36" s="630"/>
      <c r="U36" s="630"/>
      <c r="V36" s="198" t="s">
        <v>39</v>
      </c>
      <c r="W36" s="631" t="s">
        <v>199</v>
      </c>
      <c r="X36" s="631"/>
      <c r="Y36" s="631"/>
      <c r="Z36" s="631"/>
      <c r="AA36" s="197"/>
      <c r="AB36" s="197"/>
      <c r="AC36" s="199" t="s">
        <v>208</v>
      </c>
      <c r="AD36" s="632"/>
      <c r="AE36" s="632"/>
      <c r="AF36" s="632"/>
      <c r="AG36" s="632"/>
      <c r="AH36" s="632"/>
      <c r="AI36" s="632"/>
      <c r="AJ36" s="632"/>
      <c r="AK36" s="633"/>
    </row>
    <row r="37" spans="1:37" ht="19.350000000000001" customHeight="1" x14ac:dyDescent="0.15">
      <c r="A37" s="634"/>
      <c r="B37" s="635"/>
      <c r="C37" s="635"/>
      <c r="D37" s="635"/>
      <c r="E37" s="635"/>
      <c r="F37" s="639"/>
      <c r="G37" s="640"/>
      <c r="H37" s="640"/>
      <c r="I37" s="640"/>
      <c r="J37" s="640"/>
      <c r="K37" s="641"/>
      <c r="L37" s="58" t="s">
        <v>40</v>
      </c>
      <c r="M37" s="59"/>
      <c r="N37" s="59"/>
      <c r="O37" s="623"/>
      <c r="P37" s="623"/>
      <c r="Q37" s="623"/>
      <c r="R37" s="623"/>
      <c r="S37" s="623"/>
      <c r="T37" s="623"/>
      <c r="U37" s="623"/>
      <c r="V37" s="59" t="s">
        <v>37</v>
      </c>
      <c r="W37" s="59" t="s">
        <v>68</v>
      </c>
      <c r="X37" s="292"/>
      <c r="Y37" s="292"/>
      <c r="Z37" s="292"/>
      <c r="AA37" s="59" t="s">
        <v>220</v>
      </c>
      <c r="AB37" s="293" t="s">
        <v>77</v>
      </c>
      <c r="AC37" s="294"/>
      <c r="AD37" s="294"/>
      <c r="AE37" s="623"/>
      <c r="AF37" s="623"/>
      <c r="AG37" s="623"/>
      <c r="AH37" s="623"/>
      <c r="AI37" s="648" t="s">
        <v>28</v>
      </c>
      <c r="AJ37" s="648"/>
      <c r="AK37" s="649"/>
    </row>
    <row r="38" spans="1:37" ht="19.350000000000001" customHeight="1" x14ac:dyDescent="0.15">
      <c r="A38" s="636"/>
      <c r="B38" s="526"/>
      <c r="C38" s="526"/>
      <c r="D38" s="526"/>
      <c r="E38" s="526"/>
      <c r="F38" s="642"/>
      <c r="G38" s="643"/>
      <c r="H38" s="643"/>
      <c r="I38" s="643"/>
      <c r="J38" s="643"/>
      <c r="K38" s="644"/>
      <c r="L38" s="629" t="s">
        <v>201</v>
      </c>
      <c r="M38" s="630"/>
      <c r="N38" s="630"/>
      <c r="O38" s="630"/>
      <c r="P38" s="630"/>
      <c r="Q38" s="630"/>
      <c r="R38" s="630" t="s">
        <v>256</v>
      </c>
      <c r="S38" s="630"/>
      <c r="T38" s="630"/>
      <c r="U38" s="630"/>
      <c r="V38" s="198" t="s">
        <v>39</v>
      </c>
      <c r="W38" s="631" t="s">
        <v>199</v>
      </c>
      <c r="X38" s="631"/>
      <c r="Y38" s="631"/>
      <c r="Z38" s="631"/>
      <c r="AA38" s="197"/>
      <c r="AB38" s="197"/>
      <c r="AC38" s="199" t="s">
        <v>208</v>
      </c>
      <c r="AD38" s="632"/>
      <c r="AE38" s="632"/>
      <c r="AF38" s="632"/>
      <c r="AG38" s="632"/>
      <c r="AH38" s="632"/>
      <c r="AI38" s="632"/>
      <c r="AJ38" s="632"/>
      <c r="AK38" s="633"/>
    </row>
    <row r="39" spans="1:37" ht="19.350000000000001" customHeight="1" x14ac:dyDescent="0.15">
      <c r="A39" s="634"/>
      <c r="B39" s="635"/>
      <c r="C39" s="635"/>
      <c r="D39" s="635"/>
      <c r="E39" s="635"/>
      <c r="F39" s="639"/>
      <c r="G39" s="640"/>
      <c r="H39" s="640"/>
      <c r="I39" s="640"/>
      <c r="J39" s="640"/>
      <c r="K39" s="641"/>
      <c r="L39" s="58" t="s">
        <v>40</v>
      </c>
      <c r="M39" s="59"/>
      <c r="N39" s="59"/>
      <c r="O39" s="623"/>
      <c r="P39" s="623"/>
      <c r="Q39" s="623"/>
      <c r="R39" s="623"/>
      <c r="S39" s="623"/>
      <c r="T39" s="623"/>
      <c r="U39" s="623"/>
      <c r="V39" s="59" t="s">
        <v>37</v>
      </c>
      <c r="W39" s="59" t="s">
        <v>68</v>
      </c>
      <c r="X39" s="292"/>
      <c r="Y39" s="292"/>
      <c r="Z39" s="292"/>
      <c r="AA39" s="59" t="s">
        <v>220</v>
      </c>
      <c r="AB39" s="293" t="s">
        <v>77</v>
      </c>
      <c r="AC39" s="294"/>
      <c r="AD39" s="294"/>
      <c r="AE39" s="623"/>
      <c r="AF39" s="623"/>
      <c r="AG39" s="623"/>
      <c r="AH39" s="623"/>
      <c r="AI39" s="648" t="s">
        <v>28</v>
      </c>
      <c r="AJ39" s="648"/>
      <c r="AK39" s="649"/>
    </row>
    <row r="40" spans="1:37" ht="19.350000000000001" customHeight="1" thickBot="1" x14ac:dyDescent="0.2">
      <c r="A40" s="637"/>
      <c r="B40" s="638"/>
      <c r="C40" s="638"/>
      <c r="D40" s="638"/>
      <c r="E40" s="638"/>
      <c r="F40" s="645"/>
      <c r="G40" s="646"/>
      <c r="H40" s="646"/>
      <c r="I40" s="646"/>
      <c r="J40" s="646"/>
      <c r="K40" s="647"/>
      <c r="L40" s="624" t="s">
        <v>201</v>
      </c>
      <c r="M40" s="625"/>
      <c r="N40" s="625"/>
      <c r="O40" s="625"/>
      <c r="P40" s="625"/>
      <c r="Q40" s="625"/>
      <c r="R40" s="625" t="s">
        <v>256</v>
      </c>
      <c r="S40" s="625"/>
      <c r="T40" s="625"/>
      <c r="U40" s="625"/>
      <c r="V40" s="308" t="s">
        <v>39</v>
      </c>
      <c r="W40" s="626" t="s">
        <v>199</v>
      </c>
      <c r="X40" s="626"/>
      <c r="Y40" s="626"/>
      <c r="Z40" s="626"/>
      <c r="AA40" s="309"/>
      <c r="AB40" s="309"/>
      <c r="AC40" s="310" t="s">
        <v>208</v>
      </c>
      <c r="AD40" s="627"/>
      <c r="AE40" s="627"/>
      <c r="AF40" s="627"/>
      <c r="AG40" s="627"/>
      <c r="AH40" s="627"/>
      <c r="AI40" s="627"/>
      <c r="AJ40" s="627"/>
      <c r="AK40" s="628"/>
    </row>
  </sheetData>
  <sheetProtection selectLockedCells="1"/>
  <mergeCells count="244">
    <mergeCell ref="F8:M8"/>
    <mergeCell ref="N8:Y8"/>
    <mergeCell ref="F9:M9"/>
    <mergeCell ref="N9:Y9"/>
    <mergeCell ref="A1:AK1"/>
    <mergeCell ref="H3:S4"/>
    <mergeCell ref="Z3:AJ3"/>
    <mergeCell ref="Z4:AJ4"/>
    <mergeCell ref="A5:S5"/>
    <mergeCell ref="W5:AA5"/>
    <mergeCell ref="AB5:AI5"/>
    <mergeCell ref="Z8:AK8"/>
    <mergeCell ref="Z9:AK9"/>
    <mergeCell ref="A8:E8"/>
    <mergeCell ref="S10:U10"/>
    <mergeCell ref="V10:Y10"/>
    <mergeCell ref="AA10:AE10"/>
    <mergeCell ref="AG10:AK10"/>
    <mergeCell ref="A11:E11"/>
    <mergeCell ref="F11:H11"/>
    <mergeCell ref="I11:J11"/>
    <mergeCell ref="K11:M11"/>
    <mergeCell ref="N11:O11"/>
    <mergeCell ref="P11:Q11"/>
    <mergeCell ref="A10:E10"/>
    <mergeCell ref="F10:H10"/>
    <mergeCell ref="I10:J10"/>
    <mergeCell ref="K10:M10"/>
    <mergeCell ref="N10:O10"/>
    <mergeCell ref="P10:Q10"/>
    <mergeCell ref="S11:U11"/>
    <mergeCell ref="V11:Y11"/>
    <mergeCell ref="AA11:AE11"/>
    <mergeCell ref="AG11:AK11"/>
    <mergeCell ref="AG12:AK12"/>
    <mergeCell ref="A13:E13"/>
    <mergeCell ref="F13:H13"/>
    <mergeCell ref="I13:J13"/>
    <mergeCell ref="K13:M13"/>
    <mergeCell ref="N13:O13"/>
    <mergeCell ref="P13:Q13"/>
    <mergeCell ref="S13:U13"/>
    <mergeCell ref="V13:Y13"/>
    <mergeCell ref="AA13:AE13"/>
    <mergeCell ref="AG13:AK13"/>
    <mergeCell ref="A12:E12"/>
    <mergeCell ref="F12:H12"/>
    <mergeCell ref="I12:J12"/>
    <mergeCell ref="K12:M12"/>
    <mergeCell ref="N12:O12"/>
    <mergeCell ref="P12:Q12"/>
    <mergeCell ref="S12:U12"/>
    <mergeCell ref="V12:Y12"/>
    <mergeCell ref="AA12:AE12"/>
    <mergeCell ref="AG14:AK14"/>
    <mergeCell ref="A15:E15"/>
    <mergeCell ref="F15:H15"/>
    <mergeCell ref="I15:J15"/>
    <mergeCell ref="K15:M15"/>
    <mergeCell ref="N15:O15"/>
    <mergeCell ref="P15:Q15"/>
    <mergeCell ref="S15:U15"/>
    <mergeCell ref="V15:Y15"/>
    <mergeCell ref="AA15:AE15"/>
    <mergeCell ref="AG15:AK15"/>
    <mergeCell ref="A14:E14"/>
    <mergeCell ref="F14:H14"/>
    <mergeCell ref="I14:J14"/>
    <mergeCell ref="K14:M14"/>
    <mergeCell ref="N14:O14"/>
    <mergeCell ref="P14:Q14"/>
    <mergeCell ref="S14:U14"/>
    <mergeCell ref="V14:Y14"/>
    <mergeCell ref="AA14:AE14"/>
    <mergeCell ref="AG16:AK16"/>
    <mergeCell ref="A17:E17"/>
    <mergeCell ref="F17:H17"/>
    <mergeCell ref="I17:J17"/>
    <mergeCell ref="K17:M17"/>
    <mergeCell ref="N17:O17"/>
    <mergeCell ref="P17:Q17"/>
    <mergeCell ref="S17:U17"/>
    <mergeCell ref="V17:Y17"/>
    <mergeCell ref="AA17:AE17"/>
    <mergeCell ref="AG17:AK17"/>
    <mergeCell ref="A16:E16"/>
    <mergeCell ref="F16:H16"/>
    <mergeCell ref="I16:J16"/>
    <mergeCell ref="K16:M16"/>
    <mergeCell ref="N16:O16"/>
    <mergeCell ref="P16:Q16"/>
    <mergeCell ref="S16:U16"/>
    <mergeCell ref="V16:Y16"/>
    <mergeCell ref="AA16:AE16"/>
    <mergeCell ref="AG18:AK18"/>
    <mergeCell ref="A19:E19"/>
    <mergeCell ref="F19:H19"/>
    <mergeCell ref="I19:J19"/>
    <mergeCell ref="K19:M19"/>
    <mergeCell ref="N19:O19"/>
    <mergeCell ref="P19:Q19"/>
    <mergeCell ref="S19:U19"/>
    <mergeCell ref="V19:Y19"/>
    <mergeCell ref="AA19:AE19"/>
    <mergeCell ref="AG19:AK19"/>
    <mergeCell ref="A18:E18"/>
    <mergeCell ref="F18:H18"/>
    <mergeCell ref="I18:J18"/>
    <mergeCell ref="K18:M18"/>
    <mergeCell ref="N18:O18"/>
    <mergeCell ref="P18:Q18"/>
    <mergeCell ref="S18:U18"/>
    <mergeCell ref="V18:Y18"/>
    <mergeCell ref="AA18:AE18"/>
    <mergeCell ref="AG20:AK20"/>
    <mergeCell ref="A21:E21"/>
    <mergeCell ref="F21:H21"/>
    <mergeCell ref="I21:J21"/>
    <mergeCell ref="K21:M21"/>
    <mergeCell ref="N21:O21"/>
    <mergeCell ref="P21:Q21"/>
    <mergeCell ref="S21:U21"/>
    <mergeCell ref="V21:Y21"/>
    <mergeCell ref="AA21:AE21"/>
    <mergeCell ref="AG21:AK21"/>
    <mergeCell ref="A20:E20"/>
    <mergeCell ref="F20:H20"/>
    <mergeCell ref="I20:J20"/>
    <mergeCell ref="K20:M20"/>
    <mergeCell ref="N20:O20"/>
    <mergeCell ref="P20:Q20"/>
    <mergeCell ref="S20:U20"/>
    <mergeCell ref="V20:Y20"/>
    <mergeCell ref="AA20:AE20"/>
    <mergeCell ref="AG22:AK22"/>
    <mergeCell ref="A23:E23"/>
    <mergeCell ref="F23:H23"/>
    <mergeCell ref="I23:J23"/>
    <mergeCell ref="K23:M23"/>
    <mergeCell ref="N23:O23"/>
    <mergeCell ref="P23:Q23"/>
    <mergeCell ref="S23:U23"/>
    <mergeCell ref="V23:Y23"/>
    <mergeCell ref="AA23:AE23"/>
    <mergeCell ref="AG23:AK23"/>
    <mergeCell ref="A22:E22"/>
    <mergeCell ref="F22:H22"/>
    <mergeCell ref="I22:J22"/>
    <mergeCell ref="K22:M22"/>
    <mergeCell ref="N22:O22"/>
    <mergeCell ref="P22:Q22"/>
    <mergeCell ref="S22:U22"/>
    <mergeCell ref="V22:Y22"/>
    <mergeCell ref="AA22:AE22"/>
    <mergeCell ref="AG24:AK24"/>
    <mergeCell ref="A25:E25"/>
    <mergeCell ref="F25:H25"/>
    <mergeCell ref="I25:J25"/>
    <mergeCell ref="K25:M25"/>
    <mergeCell ref="N25:O25"/>
    <mergeCell ref="P25:Q25"/>
    <mergeCell ref="S25:U25"/>
    <mergeCell ref="V25:Y25"/>
    <mergeCell ref="AA25:AE25"/>
    <mergeCell ref="AG25:AK25"/>
    <mergeCell ref="A24:E24"/>
    <mergeCell ref="F24:H24"/>
    <mergeCell ref="I24:J24"/>
    <mergeCell ref="K24:M24"/>
    <mergeCell ref="N24:O24"/>
    <mergeCell ref="P24:Q24"/>
    <mergeCell ref="S24:U24"/>
    <mergeCell ref="V24:Y24"/>
    <mergeCell ref="AA24:AE24"/>
    <mergeCell ref="AG26:AK26"/>
    <mergeCell ref="A27:E27"/>
    <mergeCell ref="F27:H27"/>
    <mergeCell ref="I27:J27"/>
    <mergeCell ref="K27:M27"/>
    <mergeCell ref="N27:O27"/>
    <mergeCell ref="P27:Q27"/>
    <mergeCell ref="A29:AK29"/>
    <mergeCell ref="A28:AJ28"/>
    <mergeCell ref="A26:E26"/>
    <mergeCell ref="F26:H26"/>
    <mergeCell ref="I26:J26"/>
    <mergeCell ref="K26:M26"/>
    <mergeCell ref="N26:O26"/>
    <mergeCell ref="P26:Q26"/>
    <mergeCell ref="S26:U26"/>
    <mergeCell ref="V26:Y26"/>
    <mergeCell ref="AA26:AE26"/>
    <mergeCell ref="F30:K30"/>
    <mergeCell ref="F31:K32"/>
    <mergeCell ref="A31:E32"/>
    <mergeCell ref="A30:E30"/>
    <mergeCell ref="S27:U27"/>
    <mergeCell ref="V27:Y27"/>
    <mergeCell ref="AA27:AE27"/>
    <mergeCell ref="AG27:AK27"/>
    <mergeCell ref="A33:E34"/>
    <mergeCell ref="L30:AK30"/>
    <mergeCell ref="L32:Q32"/>
    <mergeCell ref="R32:U32"/>
    <mergeCell ref="W32:Z32"/>
    <mergeCell ref="AD32:AK32"/>
    <mergeCell ref="O31:U31"/>
    <mergeCell ref="AE31:AH31"/>
    <mergeCell ref="AI31:AK31"/>
    <mergeCell ref="A35:E36"/>
    <mergeCell ref="A37:E38"/>
    <mergeCell ref="A39:E40"/>
    <mergeCell ref="F33:K34"/>
    <mergeCell ref="F35:K36"/>
    <mergeCell ref="F37:K38"/>
    <mergeCell ref="F39:K40"/>
    <mergeCell ref="AI39:AK39"/>
    <mergeCell ref="AI37:AK37"/>
    <mergeCell ref="AI35:AK35"/>
    <mergeCell ref="AI33:AK33"/>
    <mergeCell ref="O35:U35"/>
    <mergeCell ref="AE35:AH35"/>
    <mergeCell ref="L36:Q36"/>
    <mergeCell ref="R36:U36"/>
    <mergeCell ref="W36:Z36"/>
    <mergeCell ref="AD36:AK36"/>
    <mergeCell ref="O33:U33"/>
    <mergeCell ref="AE33:AH33"/>
    <mergeCell ref="L34:Q34"/>
    <mergeCell ref="R34:U34"/>
    <mergeCell ref="W34:Z34"/>
    <mergeCell ref="AD34:AK34"/>
    <mergeCell ref="O39:U39"/>
    <mergeCell ref="AE39:AH39"/>
    <mergeCell ref="L40:Q40"/>
    <mergeCell ref="R40:U40"/>
    <mergeCell ref="W40:Z40"/>
    <mergeCell ref="AD40:AK40"/>
    <mergeCell ref="O37:U37"/>
    <mergeCell ref="AE37:AH37"/>
    <mergeCell ref="L38:Q38"/>
    <mergeCell ref="R38:U38"/>
    <mergeCell ref="W38:Z38"/>
    <mergeCell ref="AD38:AK38"/>
  </mergeCells>
  <phoneticPr fontId="1"/>
  <dataValidations count="4">
    <dataValidation imeMode="on" allowBlank="1" showInputMessage="1" showErrorMessage="1" sqref="V10:Y27 O31 O37 AD38 AD32 X31:Z31 AC31:AI31 O33 AD34 X33:Z33 AC33:AI33 O35 AD36 X35:Z35 AC35:AI35 X37:Z37 AC37:AI37 O39 AD40 X39:Z39 AC39:AI39" xr:uid="{52C83946-6BD7-41A9-9CF0-1D8E8BBD6B97}"/>
    <dataValidation type="time" allowBlank="1" showInputMessage="1" showErrorMessage="1" sqref="F10:H27 K10:M27" xr:uid="{F652E376-4F31-4FAD-851C-D3AC244449A4}">
      <formula1>0</formula1>
      <formula2>0.999305555555556</formula2>
    </dataValidation>
    <dataValidation imeMode="off" allowBlank="1" showInputMessage="1" showErrorMessage="1" sqref="S10:S27 A10:E27" xr:uid="{3DBA4150-4BC7-441E-A536-F34839058DCA}"/>
    <dataValidation type="list" allowBlank="1" showInputMessage="1" showErrorMessage="1" sqref="F31 F33 F35 F37 F39" xr:uid="{45E4760D-63BE-4CF0-B4F7-499074A88279}">
      <formula1>"①,②"</formula1>
    </dataValidation>
  </dataValidations>
  <printOptions verticalCentered="1"/>
  <pageMargins left="0.86614173228346458" right="0.39370078740157483" top="0" bottom="0" header="0.39370078740157483" footer="0"/>
  <pageSetup paperSize="9" scale="88" orientation="portrait" r:id="rId1"/>
  <headerFooter>
    <oddHeader>&amp;R書式４－２－１(R６/４/１)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19458" r:id="rId5" name="Option Button 2">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19459" r:id="rId6" name="Option Button 3">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19460" r:id="rId7" name="Option Button 4">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19461" r:id="rId8" name="Option Button 5">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19462" r:id="rId9" name="Option Button 6">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19463" r:id="rId10" name="Option Button 7">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19464" r:id="rId11" name="Option Button 8">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19465" r:id="rId12" name="Option Button 9">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19466" r:id="rId13" name="Option Button 10">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19467" r:id="rId14" name="Option Button 11">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19468" r:id="rId15" name="Option Button 12">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19469" r:id="rId16" name="Option Button 13">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19470" r:id="rId17" name="Option Button 14">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19471" r:id="rId18" name="Option Button 15">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19472" r:id="rId19" name="Option Button 16">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19473" r:id="rId20" name="Option Button 17">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19474" r:id="rId21" name="Option Button 18">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19475" r:id="rId22" name="Option Button 19">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19476" r:id="rId23" name="Option Button 20">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19477" r:id="rId24" name="Option Button 21">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19478" r:id="rId25" name="Option Button 22">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19479" r:id="rId26" name="Option Button 23">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19480" r:id="rId27" name="Option Button 24">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19481" r:id="rId28" name="Option Button 25">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19482" r:id="rId29" name="Option Button 26">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19483" r:id="rId30" name="Option Button 27">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19484" r:id="rId31" name="Option Button 28">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19485" r:id="rId32" name="Option Button 29">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19486" r:id="rId33" name="Option Button 30">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19487" r:id="rId34" name="Option Button 31">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19488" r:id="rId35" name="Option Button 32">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19489" r:id="rId36" name="Option Button 33">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19490" r:id="rId37" name="Option Button 34">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19491" r:id="rId38" name="Option Button 35">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19492" r:id="rId39" name="Option Button 36">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19507" r:id="rId40" name="Group Box 51">
              <controlPr defaultSize="0" autoFill="0" autoPict="0">
                <anchor moveWithCells="1">
                  <from>
                    <xdr:col>24</xdr:col>
                    <xdr:colOff>19050</xdr:colOff>
                    <xdr:row>8</xdr:row>
                    <xdr:rowOff>361950</xdr:rowOff>
                  </from>
                  <to>
                    <xdr:col>37</xdr:col>
                    <xdr:colOff>66675</xdr:colOff>
                    <xdr:row>8</xdr:row>
                    <xdr:rowOff>771525</xdr:rowOff>
                  </to>
                </anchor>
              </controlPr>
            </control>
          </mc:Choice>
        </mc:AlternateContent>
        <mc:AlternateContent xmlns:mc="http://schemas.openxmlformats.org/markup-compatibility/2006">
          <mc:Choice Requires="x14">
            <control shapeId="19508" r:id="rId41" name="Group Box 52">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19509" r:id="rId42" name="Group Box 53">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19510" r:id="rId43" name="Group Box 54">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19511" r:id="rId44" name="Group Box 55">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19512" r:id="rId45" name="Group Box 56">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19513" r:id="rId46" name="Group Box 57">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19514" r:id="rId47" name="Group Box 58">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19515" r:id="rId48" name="Group Box 59">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19516" r:id="rId49" name="Group Box 60">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19517" r:id="rId50" name="Group Box 61">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19518" r:id="rId51" name="Group Box 62">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19519" r:id="rId52" name="Group Box 63">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19520" r:id="rId53" name="Group Box 64">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19521" r:id="rId54" name="Group Box 65">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19522" r:id="rId55" name="Group Box 66">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19523" r:id="rId56" name="Group Box 67">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19524" r:id="rId57" name="Group Box 68">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19525" r:id="rId58" name="Group Box 69">
              <controlPr defaultSize="0" autoFill="0" autoPict="0">
                <anchor moveWithCells="1">
                  <from>
                    <xdr:col>24</xdr:col>
                    <xdr:colOff>28575</xdr:colOff>
                    <xdr:row>26</xdr:row>
                    <xdr:rowOff>333375</xdr:rowOff>
                  </from>
                  <to>
                    <xdr:col>37</xdr:col>
                    <xdr:colOff>76200</xdr:colOff>
                    <xdr:row>28</xdr:row>
                    <xdr:rowOff>200025</xdr:rowOff>
                  </to>
                </anchor>
              </controlPr>
            </control>
          </mc:Choice>
        </mc:AlternateContent>
        <mc:AlternateContent xmlns:mc="http://schemas.openxmlformats.org/markup-compatibility/2006">
          <mc:Choice Requires="x14">
            <control shapeId="19526" r:id="rId59" name="Group Box 70">
              <controlPr defaultSize="0" autoFill="0" autoPict="0">
                <anchor moveWithCells="1">
                  <from>
                    <xdr:col>24</xdr:col>
                    <xdr:colOff>38100</xdr:colOff>
                    <xdr:row>27</xdr:row>
                    <xdr:rowOff>0</xdr:rowOff>
                  </from>
                  <to>
                    <xdr:col>37</xdr:col>
                    <xdr:colOff>85725</xdr:colOff>
                    <xdr:row>28</xdr:row>
                    <xdr:rowOff>209550</xdr:rowOff>
                  </to>
                </anchor>
              </controlPr>
            </control>
          </mc:Choice>
        </mc:AlternateContent>
        <mc:AlternateContent xmlns:mc="http://schemas.openxmlformats.org/markup-compatibility/2006">
          <mc:Choice Requires="x14">
            <control shapeId="19527" r:id="rId60" name="Group Box 71">
              <controlPr defaultSize="0" autoFill="0" autoPict="0">
                <anchor moveWithCells="1">
                  <from>
                    <xdr:col>24</xdr:col>
                    <xdr:colOff>57150</xdr:colOff>
                    <xdr:row>27</xdr:row>
                    <xdr:rowOff>0</xdr:rowOff>
                  </from>
                  <to>
                    <xdr:col>37</xdr:col>
                    <xdr:colOff>104775</xdr:colOff>
                    <xdr:row>28</xdr:row>
                    <xdr:rowOff>200025</xdr:rowOff>
                  </to>
                </anchor>
              </controlPr>
            </control>
          </mc:Choice>
        </mc:AlternateContent>
        <mc:AlternateContent xmlns:mc="http://schemas.openxmlformats.org/markup-compatibility/2006">
          <mc:Choice Requires="x14">
            <control shapeId="19528" r:id="rId61" name="Group Box 72">
              <controlPr defaultSize="0" autoFill="0" autoPict="0">
                <anchor moveWithCells="1">
                  <from>
                    <xdr:col>24</xdr:col>
                    <xdr:colOff>47625</xdr:colOff>
                    <xdr:row>27</xdr:row>
                    <xdr:rowOff>0</xdr:rowOff>
                  </from>
                  <to>
                    <xdr:col>37</xdr:col>
                    <xdr:colOff>95250</xdr:colOff>
                    <xdr:row>28</xdr:row>
                    <xdr:rowOff>200025</xdr:rowOff>
                  </to>
                </anchor>
              </controlPr>
            </control>
          </mc:Choice>
        </mc:AlternateContent>
        <mc:AlternateContent xmlns:mc="http://schemas.openxmlformats.org/markup-compatibility/2006">
          <mc:Choice Requires="x14">
            <control shapeId="19529" r:id="rId62" name="Group Box 73">
              <controlPr defaultSize="0" autoFill="0" autoPict="0">
                <anchor moveWithCells="1">
                  <from>
                    <xdr:col>24</xdr:col>
                    <xdr:colOff>47625</xdr:colOff>
                    <xdr:row>27</xdr:row>
                    <xdr:rowOff>0</xdr:rowOff>
                  </from>
                  <to>
                    <xdr:col>37</xdr:col>
                    <xdr:colOff>95250</xdr:colOff>
                    <xdr:row>28</xdr:row>
                    <xdr:rowOff>209550</xdr:rowOff>
                  </to>
                </anchor>
              </controlPr>
            </control>
          </mc:Choice>
        </mc:AlternateContent>
        <mc:AlternateContent xmlns:mc="http://schemas.openxmlformats.org/markup-compatibility/2006">
          <mc:Choice Requires="x14">
            <control shapeId="19530" r:id="rId63" name="Group Box 74">
              <controlPr defaultSize="0" autoFill="0" autoPict="0">
                <anchor moveWithCells="1">
                  <from>
                    <xdr:col>24</xdr:col>
                    <xdr:colOff>9525</xdr:colOff>
                    <xdr:row>27</xdr:row>
                    <xdr:rowOff>0</xdr:rowOff>
                  </from>
                  <to>
                    <xdr:col>37</xdr:col>
                    <xdr:colOff>57150</xdr:colOff>
                    <xdr:row>28</xdr:row>
                    <xdr:rowOff>209550</xdr:rowOff>
                  </to>
                </anchor>
              </controlPr>
            </control>
          </mc:Choice>
        </mc:AlternateContent>
        <mc:AlternateContent xmlns:mc="http://schemas.openxmlformats.org/markup-compatibility/2006">
          <mc:Choice Requires="x14">
            <control shapeId="19531" r:id="rId64" name="Group Box 75">
              <controlPr defaultSize="0" autoFill="0" autoPict="0">
                <anchor moveWithCells="1">
                  <from>
                    <xdr:col>24</xdr:col>
                    <xdr:colOff>19050</xdr:colOff>
                    <xdr:row>27</xdr:row>
                    <xdr:rowOff>0</xdr:rowOff>
                  </from>
                  <to>
                    <xdr:col>37</xdr:col>
                    <xdr:colOff>66675</xdr:colOff>
                    <xdr:row>28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C81"/>
  <sheetViews>
    <sheetView showGridLines="0" showZeros="0" tabSelected="1" zoomScaleNormal="100" workbookViewId="0">
      <selection activeCell="M28" sqref="M28:O28"/>
    </sheetView>
  </sheetViews>
  <sheetFormatPr defaultColWidth="2.625" defaultRowHeight="13.5" x14ac:dyDescent="0.15"/>
  <cols>
    <col min="1" max="2" width="1.625" style="29" customWidth="1"/>
    <col min="3" max="3" width="2.625" style="29"/>
    <col min="4" max="5" width="1.625" style="29" customWidth="1"/>
    <col min="6" max="15" width="2.625" style="29"/>
    <col min="16" max="16" width="8.125" style="29" bestFit="1" customWidth="1"/>
    <col min="17" max="16384" width="2.625" style="29"/>
  </cols>
  <sheetData>
    <row r="1" spans="1:50" s="18" customFormat="1" ht="19.5" customHeight="1" x14ac:dyDescent="0.15">
      <c r="A1" s="695" t="s">
        <v>273</v>
      </c>
      <c r="B1" s="695"/>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row>
    <row r="2" spans="1:50" s="18" customFormat="1" ht="10.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row>
    <row r="3" spans="1:50" s="45" customFormat="1" ht="21.75" customHeight="1" x14ac:dyDescent="0.15">
      <c r="J3" s="696" t="str">
        <f>IF(【第一審報告書】!H7="","",【第一審報告書】!H7)</f>
        <v/>
      </c>
      <c r="K3" s="696"/>
      <c r="L3" s="696"/>
      <c r="M3" s="696"/>
      <c r="N3" s="696"/>
      <c r="O3" s="696"/>
      <c r="P3" s="696"/>
      <c r="Q3" s="696"/>
      <c r="R3" s="696"/>
      <c r="S3" s="696"/>
      <c r="T3" s="696"/>
      <c r="U3" s="696"/>
      <c r="V3" s="37"/>
      <c r="Y3" s="38" t="s">
        <v>66</v>
      </c>
      <c r="Z3" s="44"/>
      <c r="AA3" s="44"/>
      <c r="AB3" s="725" t="str">
        <f>【第一審報告書】!AH3</f>
        <v>　　　　　　　年　　　月　　　日</v>
      </c>
      <c r="AC3" s="725"/>
      <c r="AD3" s="725"/>
      <c r="AE3" s="725"/>
      <c r="AF3" s="725"/>
      <c r="AG3" s="725"/>
      <c r="AH3" s="725"/>
      <c r="AI3" s="725"/>
      <c r="AJ3" s="725"/>
      <c r="AK3" s="725"/>
      <c r="AL3" s="725"/>
    </row>
    <row r="4" spans="1:50" s="18" customFormat="1" ht="24.75" customHeight="1" x14ac:dyDescent="0.15">
      <c r="A4" s="40" t="s">
        <v>328</v>
      </c>
      <c r="B4" s="41"/>
      <c r="C4" s="47"/>
      <c r="D4" s="47"/>
      <c r="E4" s="47"/>
      <c r="F4" s="47"/>
      <c r="G4" s="47"/>
      <c r="H4" s="46"/>
      <c r="I4" s="46"/>
      <c r="J4" s="697"/>
      <c r="K4" s="697"/>
      <c r="L4" s="697"/>
      <c r="M4" s="697"/>
      <c r="N4" s="697"/>
      <c r="O4" s="697"/>
      <c r="P4" s="697"/>
      <c r="Q4" s="697"/>
      <c r="R4" s="697"/>
      <c r="S4" s="697"/>
      <c r="T4" s="697"/>
      <c r="U4" s="697"/>
      <c r="V4" s="42"/>
      <c r="Y4" s="43" t="s">
        <v>67</v>
      </c>
      <c r="Z4" s="48"/>
      <c r="AA4" s="49"/>
      <c r="AB4" s="724" t="str">
        <f>IF(【第一審報告書】!D4="","",【第一審報告書】!D4)</f>
        <v/>
      </c>
      <c r="AC4" s="724"/>
      <c r="AD4" s="724"/>
      <c r="AE4" s="724"/>
      <c r="AF4" s="724"/>
      <c r="AG4" s="724"/>
      <c r="AH4" s="724"/>
      <c r="AI4" s="724"/>
      <c r="AJ4" s="724"/>
      <c r="AK4" s="724"/>
      <c r="AL4" s="724"/>
    </row>
    <row r="5" spans="1:50" s="18" customFormat="1" ht="21" customHeight="1" x14ac:dyDescent="0.15">
      <c r="A5" s="700" t="str">
        <f>IF(【第一審報告書】!AQ8="","事件番号：　　　　　年（　　）第　　　号　　被告人名","事件番号："&amp;【第一審報告書】!AG8&amp;【第一審報告書】!AI8&amp;"年（"&amp;【第一審報告書】!AN8&amp;"）第"&amp;【第一審報告書】!AQ8&amp;"号　　被告人名　"&amp;【第一審報告書】!H9)</f>
        <v>事件番号：　　　　　年（　　）第　　　号　　被告人名</v>
      </c>
      <c r="B5" s="700"/>
      <c r="C5" s="700"/>
      <c r="D5" s="700"/>
      <c r="E5" s="700"/>
      <c r="F5" s="700"/>
      <c r="G5" s="700"/>
      <c r="H5" s="700"/>
      <c r="I5" s="700"/>
      <c r="J5" s="700"/>
      <c r="K5" s="700"/>
      <c r="L5" s="700"/>
      <c r="M5" s="700"/>
      <c r="N5" s="700"/>
      <c r="O5" s="700"/>
      <c r="P5" s="700"/>
      <c r="Q5" s="700"/>
      <c r="R5" s="700"/>
      <c r="S5" s="700"/>
      <c r="T5" s="700"/>
      <c r="U5" s="700"/>
      <c r="V5" s="386"/>
      <c r="W5" s="386"/>
      <c r="X5" s="386"/>
      <c r="Y5" s="43" t="s">
        <v>69</v>
      </c>
      <c r="Z5" s="43"/>
      <c r="AA5" s="43"/>
      <c r="AB5" s="43"/>
      <c r="AC5" s="724" t="str">
        <f>IF(【第一審報告書】!X4="","",【第一審報告書】!X4)</f>
        <v/>
      </c>
      <c r="AD5" s="724"/>
      <c r="AE5" s="724"/>
      <c r="AF5" s="724"/>
      <c r="AG5" s="724"/>
      <c r="AH5" s="724"/>
      <c r="AI5" s="724"/>
      <c r="AJ5" s="724"/>
      <c r="AK5" s="724"/>
      <c r="AL5" s="423" t="s">
        <v>75</v>
      </c>
    </row>
    <row r="6" spans="1:50" s="18" customFormat="1" ht="21" customHeight="1" x14ac:dyDescent="0.15">
      <c r="A6" s="277"/>
      <c r="B6" s="277"/>
      <c r="C6" s="277"/>
      <c r="D6" s="277"/>
      <c r="E6" s="277"/>
      <c r="F6" s="277"/>
      <c r="G6" s="277"/>
      <c r="H6" s="277"/>
      <c r="I6" s="277"/>
      <c r="J6" s="277"/>
      <c r="K6" s="277"/>
      <c r="L6" s="277"/>
      <c r="M6" s="277"/>
      <c r="N6" s="277"/>
      <c r="O6" s="277"/>
      <c r="P6" s="277"/>
      <c r="Q6" s="277"/>
      <c r="R6" s="277"/>
      <c r="S6" s="277"/>
      <c r="T6" s="277"/>
      <c r="U6" s="277"/>
      <c r="V6" s="277"/>
      <c r="W6" s="277"/>
      <c r="X6" s="277"/>
      <c r="Y6" s="277"/>
      <c r="AB6" s="50"/>
      <c r="AC6" s="50"/>
      <c r="AD6" s="50"/>
      <c r="AE6" s="50"/>
      <c r="AF6" s="95"/>
      <c r="AG6" s="95"/>
      <c r="AH6" s="95"/>
      <c r="AI6" s="95"/>
      <c r="AJ6" s="95"/>
      <c r="AK6" s="95"/>
    </row>
    <row r="7" spans="1:50" s="18" customFormat="1" ht="18" customHeight="1" thickBot="1" x14ac:dyDescent="0.2">
      <c r="A7" s="94"/>
      <c r="B7" s="726" t="s">
        <v>300</v>
      </c>
      <c r="C7" s="726"/>
      <c r="D7" s="726"/>
      <c r="E7" s="726"/>
      <c r="F7" s="726"/>
      <c r="G7" s="726"/>
      <c r="H7" s="726"/>
      <c r="I7" s="726"/>
      <c r="J7" s="726"/>
      <c r="K7" s="726"/>
      <c r="L7" s="726"/>
      <c r="M7" s="726"/>
      <c r="N7" s="726"/>
      <c r="O7" s="726"/>
      <c r="P7" s="726"/>
      <c r="Q7" s="726"/>
      <c r="R7" s="94"/>
      <c r="S7" s="94"/>
      <c r="T7" s="94"/>
      <c r="U7" s="94"/>
      <c r="V7" s="94"/>
      <c r="W7" s="94"/>
      <c r="X7" s="94"/>
      <c r="Y7" s="94"/>
      <c r="AB7" s="50"/>
      <c r="AC7" s="50"/>
      <c r="AD7" s="50"/>
      <c r="AE7" s="50"/>
      <c r="AF7" s="95"/>
      <c r="AG7" s="95"/>
      <c r="AH7" s="95"/>
      <c r="AI7" s="95"/>
      <c r="AJ7" s="95"/>
      <c r="AK7" s="95"/>
    </row>
    <row r="8" spans="1:50" s="30" customFormat="1" ht="9.75" customHeight="1" x14ac:dyDescent="0.15">
      <c r="B8" s="727" t="s">
        <v>78</v>
      </c>
      <c r="C8" s="728"/>
      <c r="D8" s="728"/>
      <c r="E8" s="728"/>
      <c r="F8" s="728"/>
      <c r="G8" s="728"/>
      <c r="H8" s="728"/>
      <c r="I8" s="728"/>
      <c r="J8" s="728"/>
      <c r="K8" s="728"/>
      <c r="L8" s="728"/>
      <c r="M8" s="728"/>
      <c r="N8" s="728"/>
      <c r="O8" s="728"/>
      <c r="P8" s="728"/>
      <c r="Q8" s="728"/>
      <c r="R8" s="728"/>
      <c r="S8" s="728"/>
      <c r="T8" s="728"/>
      <c r="U8" s="728"/>
      <c r="V8" s="731"/>
      <c r="W8" s="731"/>
      <c r="X8" s="731"/>
      <c r="Y8" s="731"/>
      <c r="Z8" s="731"/>
      <c r="AA8" s="731"/>
      <c r="AB8" s="731"/>
      <c r="AC8" s="731"/>
      <c r="AD8" s="731"/>
      <c r="AE8" s="731"/>
      <c r="AF8" s="731"/>
      <c r="AG8" s="731"/>
      <c r="AH8" s="731"/>
      <c r="AI8" s="731"/>
      <c r="AJ8" s="731"/>
      <c r="AK8" s="731"/>
      <c r="AL8" s="731"/>
      <c r="AM8" s="732"/>
    </row>
    <row r="9" spans="1:50" ht="18" customHeight="1" thickBot="1" x14ac:dyDescent="0.2">
      <c r="B9" s="729"/>
      <c r="C9" s="730"/>
      <c r="D9" s="730"/>
      <c r="E9" s="730"/>
      <c r="F9" s="730"/>
      <c r="G9" s="730"/>
      <c r="H9" s="730"/>
      <c r="I9" s="730"/>
      <c r="J9" s="730"/>
      <c r="K9" s="730"/>
      <c r="L9" s="730"/>
      <c r="M9" s="730"/>
      <c r="N9" s="730"/>
      <c r="O9" s="730"/>
      <c r="P9" s="730"/>
      <c r="Q9" s="730"/>
      <c r="R9" s="730"/>
      <c r="S9" s="730"/>
      <c r="T9" s="730"/>
      <c r="U9" s="730"/>
      <c r="V9" s="733"/>
      <c r="W9" s="733"/>
      <c r="X9" s="733"/>
      <c r="Y9" s="733"/>
      <c r="Z9" s="733"/>
      <c r="AA9" s="733"/>
      <c r="AB9" s="733"/>
      <c r="AC9" s="733"/>
      <c r="AD9" s="733"/>
      <c r="AE9" s="733"/>
      <c r="AF9" s="733"/>
      <c r="AG9" s="733"/>
      <c r="AH9" s="733"/>
      <c r="AI9" s="733"/>
      <c r="AJ9" s="733"/>
      <c r="AK9" s="733"/>
      <c r="AL9" s="733"/>
      <c r="AM9" s="734"/>
    </row>
    <row r="10" spans="1:50" ht="7.5" customHeight="1" x14ac:dyDescent="0.15">
      <c r="B10" s="317"/>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55"/>
      <c r="AH10" s="55"/>
      <c r="AI10" s="55"/>
      <c r="AJ10" s="55"/>
      <c r="AK10" s="318"/>
      <c r="AL10" s="34"/>
      <c r="AM10" s="319"/>
    </row>
    <row r="11" spans="1:50" ht="17.25" customHeight="1" x14ac:dyDescent="0.15">
      <c r="B11" s="722"/>
      <c r="C11" s="723"/>
      <c r="D11" s="320" t="s">
        <v>79</v>
      </c>
      <c r="E11" s="320"/>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62"/>
      <c r="AH11" s="31"/>
      <c r="AI11" s="55"/>
      <c r="AJ11" s="55"/>
      <c r="AK11" s="318"/>
      <c r="AL11" s="34"/>
      <c r="AM11" s="319"/>
      <c r="AR11" s="63"/>
    </row>
    <row r="12" spans="1:50" ht="44.25" customHeight="1" thickBot="1" x14ac:dyDescent="0.2">
      <c r="B12" s="317"/>
      <c r="C12" s="34"/>
      <c r="D12" s="34"/>
      <c r="E12" s="34"/>
      <c r="F12" s="735" t="s">
        <v>332</v>
      </c>
      <c r="G12" s="735"/>
      <c r="H12" s="735"/>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5"/>
      <c r="AL12" s="735"/>
      <c r="AM12" s="736"/>
      <c r="AQ12" s="64"/>
    </row>
    <row r="13" spans="1:50" ht="21" customHeight="1" thickBot="1" x14ac:dyDescent="0.2">
      <c r="B13" s="317"/>
      <c r="C13" s="34"/>
      <c r="D13" s="34"/>
      <c r="E13" s="34"/>
      <c r="F13" s="765" t="s">
        <v>80</v>
      </c>
      <c r="G13" s="766"/>
      <c r="H13" s="766"/>
      <c r="I13" s="766"/>
      <c r="J13" s="766"/>
      <c r="K13" s="767"/>
      <c r="L13" s="768"/>
      <c r="M13" s="768"/>
      <c r="N13" s="768"/>
      <c r="O13" s="768"/>
      <c r="P13" s="98"/>
      <c r="Q13" s="99" t="s">
        <v>81</v>
      </c>
      <c r="R13" s="280"/>
      <c r="S13" s="765" t="s">
        <v>82</v>
      </c>
      <c r="T13" s="766"/>
      <c r="U13" s="766"/>
      <c r="V13" s="766"/>
      <c r="W13" s="769"/>
      <c r="X13" s="770"/>
      <c r="Y13" s="771"/>
      <c r="Z13" s="771"/>
      <c r="AA13" s="771"/>
      <c r="AB13" s="771"/>
      <c r="AC13" s="100"/>
      <c r="AD13" s="101" t="s">
        <v>83</v>
      </c>
      <c r="AE13" s="741" t="s">
        <v>301</v>
      </c>
      <c r="AF13" s="742"/>
      <c r="AG13" s="742"/>
      <c r="AH13" s="742"/>
      <c r="AI13" s="742"/>
      <c r="AJ13" s="742"/>
      <c r="AK13" s="742"/>
      <c r="AL13" s="742"/>
      <c r="AM13" s="743"/>
    </row>
    <row r="14" spans="1:50" ht="21" customHeight="1" thickBot="1" x14ac:dyDescent="0.2">
      <c r="B14" s="317"/>
      <c r="C14" s="34"/>
      <c r="D14" s="34"/>
      <c r="E14" s="34"/>
      <c r="F14" s="280"/>
      <c r="G14" s="280"/>
      <c r="H14" s="280"/>
      <c r="I14" s="280"/>
      <c r="J14" s="280"/>
      <c r="K14" s="280"/>
      <c r="L14" s="280"/>
      <c r="M14" s="280"/>
      <c r="N14" s="280"/>
      <c r="O14" s="280"/>
      <c r="P14" s="280"/>
      <c r="Q14" s="280"/>
      <c r="R14" s="280"/>
      <c r="S14" s="280"/>
      <c r="T14" s="280"/>
      <c r="U14" s="280"/>
      <c r="V14" s="280"/>
      <c r="W14" s="280"/>
      <c r="X14" s="763">
        <f>X13*2</f>
        <v>0</v>
      </c>
      <c r="Y14" s="764"/>
      <c r="Z14" s="764"/>
      <c r="AA14" s="764"/>
      <c r="AB14" s="764"/>
      <c r="AC14" s="98"/>
      <c r="AD14" s="99" t="s">
        <v>84</v>
      </c>
      <c r="AE14" s="67" t="s">
        <v>85</v>
      </c>
      <c r="AF14" s="321"/>
      <c r="AG14" s="8"/>
      <c r="AH14" s="66"/>
      <c r="AI14" s="66"/>
      <c r="AJ14" s="8"/>
      <c r="AK14" s="66"/>
      <c r="AL14" s="67"/>
      <c r="AM14" s="319"/>
      <c r="AN14" s="34"/>
      <c r="AO14" s="34"/>
      <c r="AP14" s="34"/>
      <c r="AQ14" s="34"/>
      <c r="AR14" s="34"/>
      <c r="AS14" s="34"/>
      <c r="AT14" s="34"/>
      <c r="AU14" s="34"/>
      <c r="AV14" s="34"/>
      <c r="AW14" s="34"/>
      <c r="AX14" s="34"/>
    </row>
    <row r="15" spans="1:50" ht="4.5" customHeight="1" thickBot="1" x14ac:dyDescent="0.2">
      <c r="B15" s="317"/>
      <c r="C15" s="34"/>
      <c r="D15" s="34"/>
      <c r="E15" s="34"/>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34"/>
      <c r="AF15" s="321"/>
      <c r="AG15" s="8"/>
      <c r="AH15" s="66"/>
      <c r="AI15" s="66"/>
      <c r="AJ15" s="8"/>
      <c r="AK15" s="16" t="s">
        <v>86</v>
      </c>
      <c r="AL15" s="33"/>
      <c r="AM15" s="319"/>
    </row>
    <row r="16" spans="1:50" ht="24" customHeight="1" thickBot="1" x14ac:dyDescent="0.2">
      <c r="B16" s="317"/>
      <c r="C16" s="34"/>
      <c r="D16" s="34"/>
      <c r="E16" s="34"/>
      <c r="F16" s="765" t="s">
        <v>117</v>
      </c>
      <c r="G16" s="766"/>
      <c r="H16" s="766"/>
      <c r="I16" s="766"/>
      <c r="J16" s="766"/>
      <c r="K16" s="766"/>
      <c r="L16" s="766"/>
      <c r="M16" s="766"/>
      <c r="N16" s="766"/>
      <c r="O16" s="766"/>
      <c r="P16" s="766"/>
      <c r="Q16" s="766"/>
      <c r="R16" s="772" t="str">
        <f>IF(AND(K13="",X13=""),"",K13+X14)</f>
        <v/>
      </c>
      <c r="S16" s="773"/>
      <c r="T16" s="773"/>
      <c r="U16" s="773"/>
      <c r="V16" s="773"/>
      <c r="W16" s="99" t="s">
        <v>87</v>
      </c>
      <c r="X16" s="280" t="s">
        <v>47</v>
      </c>
      <c r="Y16" s="280"/>
      <c r="Z16" s="280"/>
      <c r="AA16" s="280"/>
      <c r="AB16" s="280"/>
      <c r="AC16" s="280"/>
      <c r="AD16" s="280"/>
      <c r="AE16" s="34"/>
      <c r="AF16" s="321"/>
      <c r="AG16" s="8"/>
      <c r="AH16" s="8"/>
      <c r="AI16" s="66"/>
      <c r="AJ16" s="66"/>
      <c r="AK16" s="66"/>
      <c r="AL16" s="34"/>
      <c r="AM16" s="319"/>
      <c r="AN16" s="34"/>
      <c r="AO16" s="34"/>
      <c r="AP16" s="34"/>
      <c r="AQ16" s="34"/>
      <c r="AR16" s="34"/>
      <c r="AS16" s="34"/>
      <c r="AT16" s="34"/>
    </row>
    <row r="17" spans="2:52" ht="4.5" customHeight="1" x14ac:dyDescent="0.15">
      <c r="B17" s="343"/>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344"/>
      <c r="AG17" s="345"/>
      <c r="AH17" s="345"/>
      <c r="AI17" s="345"/>
      <c r="AJ17" s="345"/>
      <c r="AK17" s="345"/>
      <c r="AL17" s="345"/>
      <c r="AM17" s="346"/>
    </row>
    <row r="18" spans="2:52" ht="17.25" customHeight="1" x14ac:dyDescent="0.15">
      <c r="B18" s="722"/>
      <c r="C18" s="723"/>
      <c r="D18" s="320" t="s">
        <v>88</v>
      </c>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69"/>
      <c r="AH18" s="69"/>
      <c r="AI18" s="69"/>
      <c r="AJ18" s="69"/>
      <c r="AK18" s="69"/>
      <c r="AL18" s="69"/>
      <c r="AM18" s="319"/>
    </row>
    <row r="19" spans="2:52" ht="16.5" customHeight="1" x14ac:dyDescent="0.15">
      <c r="B19" s="317"/>
      <c r="C19" s="34"/>
      <c r="D19" s="34"/>
      <c r="E19" s="34"/>
      <c r="F19" s="106" t="s">
        <v>89</v>
      </c>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278"/>
      <c r="AG19" s="74"/>
      <c r="AH19" s="74"/>
      <c r="AI19" s="74"/>
      <c r="AJ19" s="74"/>
      <c r="AK19" s="74"/>
      <c r="AL19" s="75"/>
      <c r="AM19" s="319"/>
      <c r="AN19" s="34"/>
      <c r="AO19" s="34"/>
      <c r="AP19" s="34"/>
      <c r="AQ19" s="34"/>
      <c r="AR19" s="34"/>
    </row>
    <row r="20" spans="2:52" ht="16.5" customHeight="1" x14ac:dyDescent="0.15">
      <c r="B20" s="317"/>
      <c r="C20" s="34"/>
      <c r="D20" s="34"/>
      <c r="E20" s="34"/>
      <c r="F20" s="109"/>
      <c r="G20" s="102"/>
      <c r="H20" s="280" t="s">
        <v>124</v>
      </c>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65"/>
      <c r="AG20" s="71"/>
      <c r="AH20" s="71"/>
      <c r="AI20" s="71"/>
      <c r="AJ20" s="71"/>
      <c r="AK20" s="71"/>
      <c r="AL20" s="340"/>
      <c r="AM20" s="319"/>
      <c r="AN20" s="34"/>
      <c r="AO20" s="34"/>
      <c r="AP20" s="34"/>
      <c r="AQ20" s="34"/>
      <c r="AR20" s="34"/>
    </row>
    <row r="21" spans="2:52" ht="16.5" customHeight="1" x14ac:dyDescent="0.15">
      <c r="B21" s="317"/>
      <c r="C21" s="34"/>
      <c r="D21" s="34"/>
      <c r="E21" s="34"/>
      <c r="F21" s="109"/>
      <c r="G21" s="102"/>
      <c r="H21" s="280" t="s">
        <v>119</v>
      </c>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65"/>
      <c r="AG21" s="71"/>
      <c r="AH21" s="71"/>
      <c r="AI21" s="71"/>
      <c r="AJ21" s="71"/>
      <c r="AK21" s="71"/>
      <c r="AL21" s="340"/>
      <c r="AM21" s="319"/>
      <c r="AN21" s="34"/>
      <c r="AO21" s="34"/>
      <c r="AP21" s="34"/>
      <c r="AQ21" s="34"/>
      <c r="AR21" s="34"/>
    </row>
    <row r="22" spans="2:52" ht="16.5" customHeight="1" x14ac:dyDescent="0.15">
      <c r="B22" s="317"/>
      <c r="C22" s="34"/>
      <c r="D22" s="34"/>
      <c r="E22" s="34"/>
      <c r="F22" s="109"/>
      <c r="G22" s="102"/>
      <c r="H22" s="450" t="s">
        <v>344</v>
      </c>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65"/>
      <c r="AG22" s="71"/>
      <c r="AH22" s="71"/>
      <c r="AI22" s="71"/>
      <c r="AJ22" s="71"/>
      <c r="AK22" s="71"/>
      <c r="AL22" s="340"/>
      <c r="AM22" s="319"/>
      <c r="AN22" s="34"/>
      <c r="AO22" s="34"/>
      <c r="AP22" s="34"/>
      <c r="AQ22" s="34"/>
      <c r="AR22" s="34"/>
    </row>
    <row r="23" spans="2:52" ht="16.5" customHeight="1" x14ac:dyDescent="0.15">
      <c r="B23" s="317"/>
      <c r="C23" s="34"/>
      <c r="D23" s="34"/>
      <c r="E23" s="34"/>
      <c r="F23" s="109"/>
      <c r="G23" s="102"/>
      <c r="H23" s="280" t="s">
        <v>90</v>
      </c>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65"/>
      <c r="AG23" s="71"/>
      <c r="AH23" s="71"/>
      <c r="AI23" s="71"/>
      <c r="AJ23" s="71"/>
      <c r="AK23" s="71"/>
      <c r="AL23" s="340"/>
      <c r="AM23" s="319"/>
      <c r="AN23" s="34"/>
      <c r="AO23" s="34"/>
      <c r="AP23" s="34"/>
      <c r="AQ23" s="34"/>
      <c r="AR23" s="34"/>
    </row>
    <row r="24" spans="2:52" ht="16.5" customHeight="1" x14ac:dyDescent="0.15">
      <c r="B24" s="317"/>
      <c r="C24" s="34"/>
      <c r="D24" s="34"/>
      <c r="E24" s="34"/>
      <c r="F24" s="109"/>
      <c r="G24" s="102"/>
      <c r="H24" s="450" t="s">
        <v>334</v>
      </c>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65"/>
      <c r="AG24" s="71"/>
      <c r="AH24" s="71"/>
      <c r="AI24" s="71"/>
      <c r="AJ24" s="71"/>
      <c r="AK24" s="71"/>
      <c r="AL24" s="340"/>
      <c r="AM24" s="319"/>
      <c r="AN24" s="34"/>
      <c r="AO24" s="34"/>
      <c r="AP24" s="34"/>
      <c r="AQ24" s="34"/>
      <c r="AR24" s="34"/>
    </row>
    <row r="25" spans="2:52" ht="16.5" customHeight="1" x14ac:dyDescent="0.15">
      <c r="B25" s="317"/>
      <c r="C25" s="34"/>
      <c r="D25" s="34"/>
      <c r="E25" s="34"/>
      <c r="F25" s="109"/>
      <c r="G25" s="280"/>
      <c r="H25" s="450" t="s">
        <v>335</v>
      </c>
      <c r="I25" s="280"/>
      <c r="J25" s="280"/>
      <c r="K25" s="280"/>
      <c r="L25" s="280"/>
      <c r="M25" s="280"/>
      <c r="N25" s="385"/>
      <c r="O25" s="280"/>
      <c r="P25" s="280"/>
      <c r="Q25" s="123"/>
      <c r="R25" s="385" t="s">
        <v>263</v>
      </c>
      <c r="S25" s="385"/>
      <c r="T25" s="385"/>
      <c r="U25" s="385"/>
      <c r="V25" s="385"/>
      <c r="W25" s="385"/>
      <c r="X25" s="280"/>
      <c r="Y25" s="125"/>
      <c r="Z25" s="280"/>
      <c r="AA25" s="280"/>
      <c r="AB25" s="265"/>
      <c r="AC25" s="71"/>
      <c r="AD25" s="71"/>
      <c r="AE25" s="71"/>
      <c r="AF25" s="71"/>
      <c r="AG25" s="71"/>
      <c r="AL25" s="340"/>
      <c r="AM25" s="319"/>
      <c r="AN25" s="34"/>
      <c r="AO25" s="34"/>
      <c r="AP25" s="34"/>
      <c r="AQ25" s="34"/>
      <c r="AR25" s="34"/>
    </row>
    <row r="26" spans="2:52" ht="16.5" customHeight="1" x14ac:dyDescent="0.15">
      <c r="B26" s="317"/>
      <c r="C26" s="34"/>
      <c r="D26" s="34"/>
      <c r="E26" s="34"/>
      <c r="F26" s="455"/>
      <c r="G26" s="454"/>
      <c r="H26" s="450"/>
      <c r="I26" s="454"/>
      <c r="J26" s="454"/>
      <c r="K26" s="454"/>
      <c r="L26" s="454"/>
      <c r="M26" s="454"/>
      <c r="N26" s="385" t="s">
        <v>345</v>
      </c>
      <c r="O26" s="454"/>
      <c r="P26" s="454"/>
      <c r="Q26" s="125"/>
      <c r="R26" s="385"/>
      <c r="S26" s="385"/>
      <c r="T26" s="385"/>
      <c r="U26" s="385"/>
      <c r="V26" s="385"/>
      <c r="W26" s="385"/>
      <c r="X26" s="454"/>
      <c r="Y26" s="125"/>
      <c r="Z26" s="454"/>
      <c r="AA26" s="454"/>
      <c r="AB26" s="453"/>
      <c r="AC26" s="71"/>
      <c r="AD26" s="71"/>
      <c r="AE26" s="71"/>
      <c r="AF26" s="71"/>
      <c r="AG26" s="71"/>
      <c r="AL26" s="340"/>
      <c r="AM26" s="319"/>
      <c r="AN26" s="34"/>
      <c r="AO26" s="34"/>
      <c r="AP26" s="34"/>
      <c r="AQ26" s="34"/>
      <c r="AR26" s="34"/>
    </row>
    <row r="27" spans="2:52" ht="17.25" customHeight="1" x14ac:dyDescent="0.15">
      <c r="B27" s="317"/>
      <c r="C27" s="34"/>
      <c r="D27" s="34"/>
      <c r="E27" s="34"/>
      <c r="F27" s="737" t="s">
        <v>91</v>
      </c>
      <c r="G27" s="738"/>
      <c r="H27" s="738"/>
      <c r="I27" s="738"/>
      <c r="J27" s="738"/>
      <c r="K27" s="103" t="s">
        <v>92</v>
      </c>
      <c r="L27" s="104"/>
      <c r="M27" s="104"/>
      <c r="N27" s="104"/>
      <c r="O27" s="104"/>
      <c r="P27" s="104"/>
      <c r="Q27" s="104"/>
      <c r="R27" s="104"/>
      <c r="S27" s="104"/>
      <c r="T27" s="104"/>
      <c r="U27" s="104"/>
      <c r="V27" s="104"/>
      <c r="W27" s="104"/>
      <c r="X27" s="104"/>
      <c r="Y27" s="104"/>
      <c r="Z27" s="104"/>
      <c r="AA27" s="104"/>
      <c r="AB27" s="104"/>
      <c r="AC27" s="104"/>
      <c r="AD27" s="104"/>
      <c r="AE27" s="104"/>
      <c r="AF27" s="105"/>
      <c r="AG27" s="96"/>
      <c r="AH27" s="97"/>
      <c r="AI27" s="97"/>
      <c r="AJ27" s="97"/>
      <c r="AK27" s="97"/>
      <c r="AL27" s="341"/>
      <c r="AM27" s="319"/>
      <c r="AN27" s="34"/>
      <c r="AO27" s="34"/>
      <c r="AP27" s="34"/>
      <c r="AQ27" s="34"/>
      <c r="AR27" s="34"/>
    </row>
    <row r="28" spans="2:52" ht="18.75" customHeight="1" x14ac:dyDescent="0.15">
      <c r="B28" s="317"/>
      <c r="C28" s="34"/>
      <c r="D28" s="34"/>
      <c r="E28" s="34"/>
      <c r="F28" s="737"/>
      <c r="G28" s="738"/>
      <c r="H28" s="738"/>
      <c r="I28" s="738"/>
      <c r="J28" s="738"/>
      <c r="K28" s="760" t="s">
        <v>93</v>
      </c>
      <c r="L28" s="745"/>
      <c r="M28" s="711"/>
      <c r="N28" s="711"/>
      <c r="O28" s="711"/>
      <c r="P28" s="397" t="s">
        <v>94</v>
      </c>
      <c r="Q28" s="397"/>
      <c r="R28" s="397"/>
      <c r="S28" s="711"/>
      <c r="T28" s="711"/>
      <c r="U28" s="711"/>
      <c r="V28" s="397" t="s">
        <v>95</v>
      </c>
      <c r="W28" s="397"/>
      <c r="X28" s="745" t="s">
        <v>96</v>
      </c>
      <c r="Y28" s="745"/>
      <c r="Z28" s="745"/>
      <c r="AA28" s="711"/>
      <c r="AB28" s="711"/>
      <c r="AC28" s="711"/>
      <c r="AD28" s="397" t="s">
        <v>94</v>
      </c>
      <c r="AE28" s="397"/>
      <c r="AF28" s="397"/>
      <c r="AG28" s="711"/>
      <c r="AH28" s="711"/>
      <c r="AI28" s="711"/>
      <c r="AJ28" s="397" t="s">
        <v>97</v>
      </c>
      <c r="AK28" s="397"/>
      <c r="AL28" s="398"/>
      <c r="AM28" s="323"/>
      <c r="AN28" s="72"/>
      <c r="AO28" s="72"/>
      <c r="AP28" s="72"/>
      <c r="AQ28" s="72"/>
      <c r="AR28" s="72"/>
      <c r="AS28" s="72"/>
      <c r="AT28" s="73"/>
      <c r="AU28" s="73"/>
      <c r="AV28" s="73"/>
      <c r="AW28" s="73"/>
      <c r="AX28" s="73"/>
      <c r="AY28" s="73"/>
      <c r="AZ28" s="73"/>
    </row>
    <row r="29" spans="2:52" ht="18.75" customHeight="1" x14ac:dyDescent="0.15">
      <c r="B29" s="317"/>
      <c r="C29" s="34"/>
      <c r="D29" s="34"/>
      <c r="E29" s="34"/>
      <c r="F29" s="737"/>
      <c r="G29" s="738"/>
      <c r="H29" s="738"/>
      <c r="I29" s="738"/>
      <c r="J29" s="738"/>
      <c r="K29" s="761"/>
      <c r="L29" s="746"/>
      <c r="M29" s="289"/>
      <c r="N29" s="289"/>
      <c r="O29" s="289"/>
      <c r="P29" s="9" t="s">
        <v>94</v>
      </c>
      <c r="Q29" s="9"/>
      <c r="R29" s="9"/>
      <c r="S29" s="289"/>
      <c r="T29" s="289"/>
      <c r="U29" s="289"/>
      <c r="V29" s="9" t="s">
        <v>95</v>
      </c>
      <c r="W29" s="9"/>
      <c r="X29" s="746"/>
      <c r="Y29" s="746"/>
      <c r="Z29" s="746"/>
      <c r="AA29" s="289"/>
      <c r="AB29" s="289"/>
      <c r="AC29" s="289"/>
      <c r="AD29" s="9" t="s">
        <v>94</v>
      </c>
      <c r="AE29" s="9"/>
      <c r="AF29" s="9"/>
      <c r="AG29" s="289"/>
      <c r="AH29" s="289"/>
      <c r="AI29" s="289"/>
      <c r="AJ29" s="9" t="s">
        <v>97</v>
      </c>
      <c r="AK29" s="9"/>
      <c r="AL29" s="23"/>
      <c r="AM29" s="323"/>
      <c r="AN29" s="72"/>
      <c r="AO29" s="72"/>
      <c r="AP29" s="72"/>
      <c r="AQ29" s="72"/>
      <c r="AR29" s="72"/>
      <c r="AS29" s="72"/>
      <c r="AT29" s="73"/>
      <c r="AU29" s="73"/>
      <c r="AV29" s="73"/>
      <c r="AW29" s="73"/>
      <c r="AX29" s="73"/>
      <c r="AY29" s="73"/>
      <c r="AZ29" s="73"/>
    </row>
    <row r="30" spans="2:52" ht="3" customHeight="1" x14ac:dyDescent="0.15">
      <c r="B30" s="317"/>
      <c r="C30" s="34"/>
      <c r="D30" s="34"/>
      <c r="E30" s="34"/>
      <c r="F30" s="739"/>
      <c r="G30" s="740"/>
      <c r="H30" s="740"/>
      <c r="I30" s="740"/>
      <c r="J30" s="740"/>
      <c r="K30" s="762"/>
      <c r="L30" s="747"/>
      <c r="M30" s="342"/>
      <c r="N30" s="342"/>
      <c r="O30" s="342"/>
      <c r="P30" s="46"/>
      <c r="Q30" s="46"/>
      <c r="R30" s="46"/>
      <c r="S30" s="342"/>
      <c r="T30" s="342"/>
      <c r="U30" s="342"/>
      <c r="V30" s="46"/>
      <c r="W30" s="46"/>
      <c r="X30" s="747"/>
      <c r="Y30" s="747"/>
      <c r="Z30" s="747"/>
      <c r="AA30" s="342"/>
      <c r="AB30" s="342"/>
      <c r="AC30" s="342"/>
      <c r="AD30" s="46"/>
      <c r="AE30" s="46"/>
      <c r="AF30" s="46"/>
      <c r="AG30" s="342"/>
      <c r="AH30" s="342"/>
      <c r="AI30" s="342"/>
      <c r="AJ30" s="46"/>
      <c r="AK30" s="46"/>
      <c r="AL30" s="399"/>
      <c r="AM30" s="323"/>
      <c r="AN30" s="72"/>
      <c r="AO30" s="72"/>
      <c r="AP30" s="72"/>
      <c r="AQ30" s="72"/>
      <c r="AR30" s="72"/>
      <c r="AS30" s="72"/>
      <c r="AT30" s="73"/>
      <c r="AU30" s="73"/>
      <c r="AV30" s="73"/>
      <c r="AW30" s="73"/>
      <c r="AX30" s="73"/>
      <c r="AY30" s="73"/>
      <c r="AZ30" s="73"/>
    </row>
    <row r="31" spans="2:52" ht="67.5" customHeight="1" thickBot="1" x14ac:dyDescent="0.2">
      <c r="B31" s="327"/>
      <c r="C31" s="328"/>
      <c r="D31" s="328"/>
      <c r="E31" s="328"/>
      <c r="F31" s="744" t="s">
        <v>302</v>
      </c>
      <c r="G31" s="744"/>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4"/>
      <c r="AM31" s="331"/>
      <c r="AN31" s="34"/>
      <c r="AO31" s="34"/>
      <c r="AP31" s="34"/>
      <c r="AQ31" s="34"/>
      <c r="AR31" s="34"/>
      <c r="AS31" s="34"/>
    </row>
    <row r="32" spans="2:52" ht="4.5" customHeight="1" x14ac:dyDescent="0.15">
      <c r="B32" s="34"/>
      <c r="C32" s="34"/>
      <c r="D32" s="34"/>
      <c r="E32" s="34"/>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34"/>
      <c r="AN32" s="34"/>
      <c r="AO32" s="34"/>
      <c r="AP32" s="34"/>
      <c r="AQ32" s="34"/>
      <c r="AR32" s="34"/>
      <c r="AS32" s="34"/>
    </row>
    <row r="33" spans="2:55" ht="18" customHeight="1" x14ac:dyDescent="0.15">
      <c r="B33" s="34"/>
      <c r="C33" s="366"/>
      <c r="D33" s="715" t="s">
        <v>333</v>
      </c>
      <c r="E33" s="715"/>
      <c r="F33" s="715"/>
      <c r="G33" s="715"/>
      <c r="H33" s="715"/>
      <c r="I33" s="715"/>
      <c r="J33" s="715"/>
      <c r="K33" s="715"/>
      <c r="L33" s="715"/>
      <c r="M33" s="715"/>
      <c r="N33" s="715"/>
      <c r="O33" s="715"/>
      <c r="P33" s="715"/>
      <c r="Q33" s="715"/>
      <c r="R33" s="715"/>
      <c r="S33" s="715"/>
      <c r="T33" s="715"/>
      <c r="U33" s="715"/>
      <c r="V33" s="715"/>
      <c r="W33" s="715"/>
      <c r="X33" s="715"/>
      <c r="Y33" s="715"/>
      <c r="Z33" s="715"/>
      <c r="AA33" s="715"/>
      <c r="AB33" s="715"/>
      <c r="AC33" s="715"/>
      <c r="AD33" s="715"/>
      <c r="AE33" s="715"/>
      <c r="AF33" s="715"/>
      <c r="AG33" s="715"/>
      <c r="AH33" s="715"/>
      <c r="AI33" s="715"/>
      <c r="AJ33" s="715"/>
      <c r="AK33" s="715"/>
      <c r="AL33" s="716"/>
      <c r="AM33" s="34"/>
      <c r="AN33" s="34"/>
      <c r="AO33" s="34"/>
      <c r="AP33" s="34"/>
      <c r="AQ33" s="34"/>
      <c r="AR33" s="34"/>
      <c r="AS33" s="34"/>
    </row>
    <row r="34" spans="2:55" ht="12" customHeight="1" x14ac:dyDescent="0.15">
      <c r="B34" s="34"/>
      <c r="C34" s="717" t="s">
        <v>266</v>
      </c>
      <c r="D34" s="718"/>
      <c r="E34" s="718"/>
      <c r="F34" s="718"/>
      <c r="G34" s="712"/>
      <c r="H34" s="712"/>
      <c r="I34" s="350" t="s">
        <v>98</v>
      </c>
      <c r="J34" s="350" t="s">
        <v>99</v>
      </c>
      <c r="K34" s="712"/>
      <c r="L34" s="712"/>
      <c r="M34" s="712"/>
      <c r="N34" s="350" t="s">
        <v>100</v>
      </c>
      <c r="O34" s="350" t="s">
        <v>101</v>
      </c>
      <c r="P34" s="712"/>
      <c r="Q34" s="712"/>
      <c r="R34" s="712"/>
      <c r="S34" s="370" t="s">
        <v>98</v>
      </c>
      <c r="T34" s="373"/>
      <c r="U34" s="362" t="s">
        <v>260</v>
      </c>
      <c r="V34" s="362"/>
      <c r="W34" s="362"/>
      <c r="X34" s="362"/>
      <c r="Y34" s="362"/>
      <c r="Z34" s="362"/>
      <c r="AA34" s="276"/>
      <c r="AB34" s="372"/>
      <c r="AC34" s="373"/>
      <c r="AD34" s="362" t="s">
        <v>261</v>
      </c>
      <c r="AE34" s="362"/>
      <c r="AF34" s="362"/>
      <c r="AG34" s="362"/>
      <c r="AH34" s="362"/>
      <c r="AI34" s="362"/>
      <c r="AJ34" s="276"/>
      <c r="AK34" s="276"/>
      <c r="AL34" s="274"/>
      <c r="AM34" s="34"/>
      <c r="AN34" s="34"/>
      <c r="AO34" s="34"/>
      <c r="AP34" s="34"/>
      <c r="AQ34" s="34"/>
      <c r="AR34" s="34"/>
      <c r="AS34" s="34"/>
      <c r="BC34" s="34"/>
    </row>
    <row r="35" spans="2:55" x14ac:dyDescent="0.15">
      <c r="B35" s="34"/>
      <c r="C35" s="717"/>
      <c r="D35" s="718"/>
      <c r="E35" s="718"/>
      <c r="F35" s="718"/>
      <c r="G35" s="719"/>
      <c r="H35" s="719"/>
      <c r="I35" s="350" t="s">
        <v>98</v>
      </c>
      <c r="J35" s="350" t="s">
        <v>99</v>
      </c>
      <c r="K35" s="719"/>
      <c r="L35" s="719"/>
      <c r="M35" s="719"/>
      <c r="N35" s="350" t="s">
        <v>100</v>
      </c>
      <c r="O35" s="350" t="s">
        <v>101</v>
      </c>
      <c r="P35" s="719"/>
      <c r="Q35" s="719"/>
      <c r="R35" s="719"/>
      <c r="S35" s="371" t="s">
        <v>98</v>
      </c>
      <c r="T35" s="374"/>
      <c r="U35" s="364"/>
      <c r="V35" s="362" t="s">
        <v>257</v>
      </c>
      <c r="W35" s="362" t="s">
        <v>262</v>
      </c>
      <c r="X35" s="364"/>
      <c r="Y35" s="362" t="s">
        <v>258</v>
      </c>
      <c r="Z35" s="362" t="s">
        <v>259</v>
      </c>
      <c r="AA35" s="365"/>
      <c r="AB35" s="384" t="s">
        <v>257</v>
      </c>
      <c r="AC35" s="374"/>
      <c r="AD35" s="364"/>
      <c r="AE35" s="362" t="s">
        <v>257</v>
      </c>
      <c r="AF35" s="362" t="s">
        <v>262</v>
      </c>
      <c r="AG35" s="364"/>
      <c r="AH35" s="362" t="s">
        <v>258</v>
      </c>
      <c r="AI35" s="362" t="s">
        <v>259</v>
      </c>
      <c r="AJ35" s="365"/>
      <c r="AK35" s="288" t="s">
        <v>257</v>
      </c>
      <c r="AL35" s="274"/>
      <c r="AM35" s="34"/>
      <c r="AN35" s="34"/>
      <c r="AO35" s="34"/>
      <c r="AP35" s="34"/>
      <c r="AQ35" s="34"/>
      <c r="AR35" s="34"/>
      <c r="AS35" s="34"/>
    </row>
    <row r="36" spans="2:55" ht="12" customHeight="1" x14ac:dyDescent="0.15">
      <c r="B36" s="34"/>
      <c r="C36" s="717" t="s">
        <v>267</v>
      </c>
      <c r="D36" s="718"/>
      <c r="E36" s="718"/>
      <c r="F36" s="718"/>
      <c r="G36" s="712"/>
      <c r="H36" s="712"/>
      <c r="I36" s="350" t="s">
        <v>98</v>
      </c>
      <c r="J36" s="350" t="s">
        <v>99</v>
      </c>
      <c r="K36" s="712"/>
      <c r="L36" s="712"/>
      <c r="M36" s="712"/>
      <c r="N36" s="350" t="s">
        <v>100</v>
      </c>
      <c r="O36" s="350" t="s">
        <v>101</v>
      </c>
      <c r="P36" s="712"/>
      <c r="Q36" s="712"/>
      <c r="R36" s="712"/>
      <c r="S36" s="371" t="s">
        <v>98</v>
      </c>
      <c r="T36" s="34"/>
      <c r="U36" s="34"/>
      <c r="V36" s="34"/>
      <c r="W36" s="350"/>
      <c r="X36" s="362"/>
      <c r="Y36" s="362"/>
      <c r="Z36" s="362"/>
      <c r="AA36" s="362"/>
      <c r="AB36" s="367"/>
      <c r="AC36" s="362"/>
      <c r="AD36" s="276"/>
      <c r="AE36" s="288"/>
      <c r="AF36" s="276"/>
      <c r="AG36" s="276"/>
      <c r="AH36" s="288"/>
      <c r="AI36" s="276"/>
      <c r="AJ36" s="276"/>
      <c r="AK36" s="363"/>
      <c r="AL36" s="274"/>
      <c r="AM36" s="34"/>
      <c r="AN36" s="34"/>
      <c r="AO36" s="34"/>
      <c r="AP36" s="34"/>
      <c r="AQ36" s="34"/>
      <c r="AR36" s="34"/>
      <c r="AS36" s="34"/>
    </row>
    <row r="37" spans="2:55" ht="12" customHeight="1" x14ac:dyDescent="0.15">
      <c r="B37" s="34"/>
      <c r="C37" s="717"/>
      <c r="D37" s="718"/>
      <c r="E37" s="718"/>
      <c r="F37" s="718"/>
      <c r="G37" s="358"/>
      <c r="H37" s="358"/>
      <c r="I37" s="350" t="s">
        <v>257</v>
      </c>
      <c r="J37" s="350" t="s">
        <v>99</v>
      </c>
      <c r="K37" s="358"/>
      <c r="L37" s="358"/>
      <c r="M37" s="358"/>
      <c r="N37" s="350" t="s">
        <v>258</v>
      </c>
      <c r="O37" s="350" t="s">
        <v>259</v>
      </c>
      <c r="P37" s="358"/>
      <c r="Q37" s="358"/>
      <c r="R37" s="358"/>
      <c r="S37" s="371" t="s">
        <v>257</v>
      </c>
      <c r="T37" s="34"/>
      <c r="U37" s="34"/>
      <c r="V37" s="34"/>
      <c r="W37" s="350"/>
      <c r="X37" s="359"/>
      <c r="Y37" s="359"/>
      <c r="Z37" s="359"/>
      <c r="AA37" s="359"/>
      <c r="AB37" s="368"/>
      <c r="AC37" s="359"/>
      <c r="AD37" s="361"/>
      <c r="AE37" s="361"/>
      <c r="AF37" s="361"/>
      <c r="AG37" s="361"/>
      <c r="AH37" s="361"/>
      <c r="AI37" s="361"/>
      <c r="AJ37" s="361"/>
      <c r="AK37" s="360"/>
      <c r="AL37" s="274"/>
      <c r="AM37" s="34"/>
      <c r="AN37" s="34"/>
      <c r="AO37" s="34"/>
      <c r="AP37" s="34"/>
      <c r="AQ37" s="34"/>
      <c r="AR37" s="34"/>
      <c r="AS37" s="34"/>
    </row>
    <row r="38" spans="2:55" ht="9" customHeight="1" x14ac:dyDescent="0.15">
      <c r="B38" s="34"/>
      <c r="C38" s="356"/>
      <c r="D38" s="357"/>
      <c r="E38" s="357"/>
      <c r="F38" s="357"/>
      <c r="G38" s="712"/>
      <c r="H38" s="712"/>
      <c r="I38" s="352"/>
      <c r="J38" s="352"/>
      <c r="K38" s="712"/>
      <c r="L38" s="712"/>
      <c r="M38" s="712"/>
      <c r="N38" s="352"/>
      <c r="O38" s="352"/>
      <c r="P38" s="712"/>
      <c r="Q38" s="712"/>
      <c r="R38" s="712"/>
      <c r="S38" s="352"/>
      <c r="T38" s="79"/>
      <c r="U38" s="61"/>
      <c r="V38" s="61"/>
      <c r="W38" s="352"/>
      <c r="X38" s="353"/>
      <c r="Y38" s="353"/>
      <c r="Z38" s="353"/>
      <c r="AA38" s="353"/>
      <c r="AB38" s="369"/>
      <c r="AC38" s="353"/>
      <c r="AD38" s="351"/>
      <c r="AE38" s="351"/>
      <c r="AF38" s="351"/>
      <c r="AG38" s="351"/>
      <c r="AH38" s="351"/>
      <c r="AI38" s="351"/>
      <c r="AJ38" s="351"/>
      <c r="AK38" s="354"/>
      <c r="AL38" s="355"/>
      <c r="AM38" s="34"/>
      <c r="AN38" s="34"/>
      <c r="AO38" s="34"/>
      <c r="AP38" s="34"/>
      <c r="AQ38" s="34"/>
      <c r="AR38" s="34"/>
      <c r="AS38" s="34"/>
    </row>
    <row r="39" spans="2:55" ht="9" customHeight="1" thickBot="1" x14ac:dyDescent="0.2">
      <c r="B39" s="34"/>
      <c r="C39" s="16"/>
      <c r="D39" s="16"/>
      <c r="E39" s="16"/>
      <c r="F39" s="16"/>
      <c r="G39" s="361"/>
      <c r="H39" s="361"/>
      <c r="I39" s="350"/>
      <c r="J39" s="350"/>
      <c r="K39" s="361"/>
      <c r="L39" s="361"/>
      <c r="M39" s="361"/>
      <c r="N39" s="350"/>
      <c r="O39" s="350"/>
      <c r="P39" s="361"/>
      <c r="Q39" s="361"/>
      <c r="R39" s="361"/>
      <c r="S39" s="350"/>
      <c r="T39" s="34"/>
      <c r="U39" s="34"/>
      <c r="V39" s="34"/>
      <c r="W39" s="350"/>
      <c r="X39" s="17"/>
      <c r="Y39" s="17"/>
      <c r="Z39" s="17"/>
      <c r="AA39" s="17"/>
      <c r="AB39" s="17"/>
      <c r="AC39" s="17"/>
      <c r="AD39" s="349"/>
      <c r="AE39" s="349"/>
      <c r="AF39" s="349"/>
      <c r="AG39" s="349"/>
      <c r="AH39" s="349"/>
      <c r="AI39" s="349"/>
      <c r="AJ39" s="349"/>
      <c r="AK39" s="273"/>
      <c r="AL39" s="273"/>
      <c r="AM39" s="34"/>
      <c r="AN39" s="34"/>
      <c r="AO39" s="34"/>
      <c r="AP39" s="34"/>
      <c r="AQ39" s="34"/>
      <c r="AR39" s="34"/>
      <c r="AS39" s="34"/>
    </row>
    <row r="40" spans="2:55" ht="4.5" customHeight="1" x14ac:dyDescent="0.15">
      <c r="B40" s="332"/>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82"/>
      <c r="AG40" s="70"/>
      <c r="AH40" s="383"/>
      <c r="AI40" s="383"/>
      <c r="AJ40" s="383"/>
      <c r="AK40" s="383"/>
      <c r="AL40" s="383"/>
      <c r="AM40" s="334"/>
      <c r="AN40" s="34"/>
      <c r="AO40" s="34"/>
      <c r="AP40" s="34"/>
      <c r="AQ40" s="34"/>
      <c r="AR40" s="34"/>
    </row>
    <row r="41" spans="2:55" ht="17.25" customHeight="1" x14ac:dyDescent="0.15">
      <c r="B41" s="722"/>
      <c r="C41" s="723"/>
      <c r="D41" s="713" t="s">
        <v>102</v>
      </c>
      <c r="E41" s="713"/>
      <c r="F41" s="713"/>
      <c r="G41" s="713"/>
      <c r="H41" s="713"/>
      <c r="I41" s="713"/>
      <c r="J41" s="713"/>
      <c r="K41" s="713"/>
      <c r="L41" s="713"/>
      <c r="M41" s="713"/>
      <c r="N41" s="713"/>
      <c r="O41" s="713"/>
      <c r="P41" s="713"/>
      <c r="Q41" s="713"/>
      <c r="R41" s="713"/>
      <c r="S41" s="713"/>
      <c r="T41" s="713"/>
      <c r="U41" s="713"/>
      <c r="V41" s="713"/>
      <c r="W41" s="713"/>
      <c r="X41" s="713"/>
      <c r="Y41" s="713"/>
      <c r="Z41" s="713"/>
      <c r="AA41" s="713"/>
      <c r="AB41" s="713"/>
      <c r="AC41" s="713"/>
      <c r="AD41" s="713"/>
      <c r="AE41" s="713"/>
      <c r="AF41" s="713"/>
      <c r="AG41" s="713"/>
      <c r="AH41" s="713"/>
      <c r="AI41" s="713"/>
      <c r="AJ41" s="713"/>
      <c r="AK41" s="713"/>
      <c r="AL41" s="713"/>
      <c r="AM41" s="714"/>
      <c r="AN41" s="34"/>
      <c r="AO41" s="34"/>
      <c r="AP41" s="34"/>
      <c r="AQ41" s="34"/>
      <c r="AR41" s="34"/>
      <c r="AS41" s="34"/>
    </row>
    <row r="42" spans="2:55" ht="17.25" customHeight="1" x14ac:dyDescent="0.15">
      <c r="B42" s="324"/>
      <c r="C42" s="321"/>
      <c r="D42" s="713"/>
      <c r="E42" s="713"/>
      <c r="F42" s="713"/>
      <c r="G42" s="713"/>
      <c r="H42" s="713"/>
      <c r="I42" s="713"/>
      <c r="J42" s="713"/>
      <c r="K42" s="713"/>
      <c r="L42" s="713"/>
      <c r="M42" s="713"/>
      <c r="N42" s="713"/>
      <c r="O42" s="713"/>
      <c r="P42" s="713"/>
      <c r="Q42" s="713"/>
      <c r="R42" s="713"/>
      <c r="S42" s="713"/>
      <c r="T42" s="713"/>
      <c r="U42" s="713"/>
      <c r="V42" s="713"/>
      <c r="W42" s="713"/>
      <c r="X42" s="713"/>
      <c r="Y42" s="713"/>
      <c r="Z42" s="713"/>
      <c r="AA42" s="713"/>
      <c r="AB42" s="713"/>
      <c r="AC42" s="713"/>
      <c r="AD42" s="713"/>
      <c r="AE42" s="713"/>
      <c r="AF42" s="713"/>
      <c r="AG42" s="713"/>
      <c r="AH42" s="713"/>
      <c r="AI42" s="713"/>
      <c r="AJ42" s="713"/>
      <c r="AK42" s="713"/>
      <c r="AL42" s="713"/>
      <c r="AM42" s="714"/>
      <c r="AN42" s="34"/>
      <c r="AO42" s="34"/>
      <c r="AP42" s="34"/>
      <c r="AQ42" s="34"/>
      <c r="AR42" s="34"/>
      <c r="AS42" s="34"/>
    </row>
    <row r="43" spans="2:55" ht="15" customHeight="1" x14ac:dyDescent="0.15">
      <c r="B43" s="317"/>
      <c r="C43" s="34"/>
      <c r="D43" s="34"/>
      <c r="E43" s="34"/>
      <c r="F43" s="106" t="s">
        <v>103</v>
      </c>
      <c r="G43" s="107"/>
      <c r="H43" s="107"/>
      <c r="I43" s="107"/>
      <c r="J43" s="748"/>
      <c r="K43" s="748"/>
      <c r="L43" s="748"/>
      <c r="M43" s="748"/>
      <c r="N43" s="748"/>
      <c r="O43" s="107" t="s">
        <v>100</v>
      </c>
      <c r="P43" s="107"/>
      <c r="Q43" s="107"/>
      <c r="R43" s="107"/>
      <c r="S43" s="107"/>
      <c r="T43" s="107"/>
      <c r="U43" s="107"/>
      <c r="V43" s="107"/>
      <c r="W43" s="107"/>
      <c r="X43" s="107"/>
      <c r="Y43" s="107"/>
      <c r="Z43" s="107"/>
      <c r="AA43" s="107"/>
      <c r="AB43" s="107"/>
      <c r="AC43" s="107"/>
      <c r="AD43" s="107"/>
      <c r="AE43" s="107"/>
      <c r="AF43" s="278"/>
      <c r="AG43" s="74"/>
      <c r="AH43" s="74"/>
      <c r="AI43" s="74"/>
      <c r="AJ43" s="74"/>
      <c r="AK43" s="74"/>
      <c r="AL43" s="75"/>
      <c r="AM43" s="319"/>
      <c r="AN43" s="34"/>
      <c r="AO43" s="34"/>
      <c r="AP43" s="34"/>
      <c r="AQ43" s="34"/>
      <c r="AR43" s="34"/>
      <c r="AS43" s="34"/>
    </row>
    <row r="44" spans="2:55" ht="3" customHeight="1" x14ac:dyDescent="0.15">
      <c r="B44" s="317"/>
      <c r="C44" s="34"/>
      <c r="D44" s="34"/>
      <c r="E44" s="34"/>
      <c r="F44" s="103"/>
      <c r="G44" s="104"/>
      <c r="H44" s="104"/>
      <c r="I44" s="104"/>
      <c r="J44" s="108"/>
      <c r="K44" s="108"/>
      <c r="L44" s="108"/>
      <c r="M44" s="108"/>
      <c r="N44" s="108"/>
      <c r="O44" s="104"/>
      <c r="P44" s="104"/>
      <c r="Q44" s="104"/>
      <c r="R44" s="104"/>
      <c r="S44" s="104"/>
      <c r="T44" s="104"/>
      <c r="U44" s="104"/>
      <c r="V44" s="104"/>
      <c r="W44" s="104"/>
      <c r="X44" s="104"/>
      <c r="Y44" s="104"/>
      <c r="Z44" s="104"/>
      <c r="AA44" s="104"/>
      <c r="AB44" s="104"/>
      <c r="AC44" s="104"/>
      <c r="AD44" s="104"/>
      <c r="AE44" s="104"/>
      <c r="AF44" s="105"/>
      <c r="AG44" s="76"/>
      <c r="AH44" s="76"/>
      <c r="AI44" s="76"/>
      <c r="AJ44" s="76"/>
      <c r="AK44" s="76"/>
      <c r="AL44" s="77"/>
      <c r="AM44" s="319"/>
      <c r="AN44" s="34"/>
      <c r="AO44" s="34"/>
      <c r="AP44" s="34"/>
      <c r="AQ44" s="34"/>
      <c r="AR44" s="34"/>
      <c r="AS44" s="34"/>
    </row>
    <row r="45" spans="2:55" ht="17.25" customHeight="1" x14ac:dyDescent="0.15">
      <c r="B45" s="317"/>
      <c r="C45" s="34"/>
      <c r="D45" s="34"/>
      <c r="E45" s="34"/>
      <c r="F45" s="109" t="s">
        <v>104</v>
      </c>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65"/>
      <c r="AG45" s="266" t="s">
        <v>118</v>
      </c>
      <c r="AH45" s="266"/>
      <c r="AI45" s="266"/>
      <c r="AJ45" s="266"/>
      <c r="AK45" s="266"/>
      <c r="AL45" s="78"/>
      <c r="AM45" s="319"/>
      <c r="AN45" s="34"/>
      <c r="AO45" s="34"/>
      <c r="AP45" s="34"/>
      <c r="AQ45" s="34"/>
      <c r="AR45" s="34"/>
      <c r="AS45" s="34"/>
    </row>
    <row r="46" spans="2:55" ht="14.25" customHeight="1" x14ac:dyDescent="0.15">
      <c r="B46" s="317"/>
      <c r="C46" s="34"/>
      <c r="D46" s="34"/>
      <c r="E46" s="34"/>
      <c r="F46" s="109"/>
      <c r="G46" s="750"/>
      <c r="H46" s="750"/>
      <c r="I46" s="750"/>
      <c r="J46" s="750"/>
      <c r="K46" s="750"/>
      <c r="L46" s="750"/>
      <c r="M46" s="750"/>
      <c r="N46" s="750"/>
      <c r="O46" s="280" t="s">
        <v>105</v>
      </c>
      <c r="P46" s="280"/>
      <c r="Q46" s="280"/>
      <c r="R46" s="280"/>
      <c r="S46" s="280"/>
      <c r="T46" s="280"/>
      <c r="U46" s="280"/>
      <c r="V46" s="280"/>
      <c r="W46" s="280"/>
      <c r="X46" s="751"/>
      <c r="Y46" s="751"/>
      <c r="Z46" s="751"/>
      <c r="AA46" s="751"/>
      <c r="AB46" s="751"/>
      <c r="AC46" s="280" t="s">
        <v>106</v>
      </c>
      <c r="AD46" s="280"/>
      <c r="AE46" s="280"/>
      <c r="AF46" s="265"/>
      <c r="AG46" s="266"/>
      <c r="AH46" s="266"/>
      <c r="AI46" s="266"/>
      <c r="AJ46" s="266"/>
      <c r="AK46" s="266"/>
      <c r="AL46" s="78"/>
      <c r="AM46" s="319"/>
      <c r="AN46" s="34"/>
      <c r="AO46" s="34"/>
      <c r="AP46" s="34"/>
      <c r="AQ46" s="34"/>
      <c r="AR46" s="34"/>
      <c r="AS46" s="34"/>
    </row>
    <row r="47" spans="2:55" ht="3" customHeight="1" x14ac:dyDescent="0.15">
      <c r="B47" s="317"/>
      <c r="C47" s="34"/>
      <c r="D47" s="34"/>
      <c r="E47" s="34"/>
      <c r="F47" s="79"/>
      <c r="G47" s="80"/>
      <c r="H47" s="80"/>
      <c r="I47" s="80"/>
      <c r="J47" s="80"/>
      <c r="K47" s="80"/>
      <c r="L47" s="80"/>
      <c r="M47" s="80"/>
      <c r="N47" s="80"/>
      <c r="O47" s="61"/>
      <c r="P47" s="61"/>
      <c r="Q47" s="61"/>
      <c r="R47" s="61"/>
      <c r="S47" s="61"/>
      <c r="T47" s="61"/>
      <c r="U47" s="61"/>
      <c r="V47" s="61"/>
      <c r="W47" s="61"/>
      <c r="X47" s="80"/>
      <c r="Y47" s="80"/>
      <c r="Z47" s="80"/>
      <c r="AA47" s="80"/>
      <c r="AB47" s="80"/>
      <c r="AC47" s="61"/>
      <c r="AD47" s="61"/>
      <c r="AE47" s="61"/>
      <c r="AF47" s="35"/>
      <c r="AG47" s="81"/>
      <c r="AH47" s="81"/>
      <c r="AI47" s="81"/>
      <c r="AJ47" s="81"/>
      <c r="AK47" s="81"/>
      <c r="AL47" s="82"/>
      <c r="AM47" s="319"/>
      <c r="AN47" s="34"/>
      <c r="AO47" s="34"/>
      <c r="AP47" s="34"/>
      <c r="AQ47" s="34"/>
      <c r="AR47" s="34"/>
      <c r="AS47" s="34"/>
    </row>
    <row r="48" spans="2:55" ht="3.75" customHeight="1" x14ac:dyDescent="0.15">
      <c r="B48" s="343"/>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35"/>
      <c r="AG48" s="35"/>
      <c r="AH48" s="283"/>
      <c r="AI48" s="283"/>
      <c r="AJ48" s="347"/>
      <c r="AK48" s="347"/>
      <c r="AL48" s="347"/>
      <c r="AM48" s="348"/>
      <c r="AN48" s="34"/>
      <c r="AO48" s="34"/>
      <c r="AP48" s="34"/>
      <c r="AQ48" s="34"/>
      <c r="AR48" s="34"/>
      <c r="AS48" s="34"/>
    </row>
    <row r="49" spans="1:45" ht="17.25" x14ac:dyDescent="0.15">
      <c r="B49" s="722"/>
      <c r="C49" s="723"/>
      <c r="D49" s="320" t="s">
        <v>107</v>
      </c>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6"/>
      <c r="AH49" s="34"/>
      <c r="AI49" s="34"/>
      <c r="AJ49" s="34"/>
      <c r="AK49" s="34"/>
      <c r="AL49" s="34"/>
      <c r="AM49" s="319"/>
      <c r="AS49" s="34"/>
    </row>
    <row r="50" spans="1:45" ht="21" customHeight="1" x14ac:dyDescent="0.15">
      <c r="B50" s="317"/>
      <c r="C50" s="34"/>
      <c r="D50" s="34"/>
      <c r="E50" s="34"/>
      <c r="F50" s="106" t="s">
        <v>108</v>
      </c>
      <c r="G50" s="107"/>
      <c r="H50" s="107"/>
      <c r="I50" s="107"/>
      <c r="J50" s="748"/>
      <c r="K50" s="748"/>
      <c r="L50" s="748"/>
      <c r="M50" s="748"/>
      <c r="N50" s="748"/>
      <c r="O50" s="107" t="s">
        <v>109</v>
      </c>
      <c r="P50" s="107"/>
      <c r="Q50" s="107"/>
      <c r="R50" s="107"/>
      <c r="S50" s="748"/>
      <c r="T50" s="748"/>
      <c r="U50" s="748"/>
      <c r="V50" s="107" t="s">
        <v>98</v>
      </c>
      <c r="W50" s="107"/>
      <c r="X50" s="107" t="s">
        <v>110</v>
      </c>
      <c r="Y50" s="107"/>
      <c r="Z50" s="748"/>
      <c r="AA50" s="748"/>
      <c r="AB50" s="748"/>
      <c r="AC50" s="748"/>
      <c r="AD50" s="107" t="s">
        <v>111</v>
      </c>
      <c r="AE50" s="107"/>
      <c r="AF50" s="278"/>
      <c r="AG50" s="74"/>
      <c r="AH50" s="74"/>
      <c r="AI50" s="74"/>
      <c r="AJ50" s="74"/>
      <c r="AK50" s="74"/>
      <c r="AL50" s="75"/>
      <c r="AM50" s="319"/>
      <c r="AN50" s="34"/>
      <c r="AO50" s="34"/>
      <c r="AP50" s="34"/>
      <c r="AQ50" s="34"/>
      <c r="AR50" s="34"/>
      <c r="AS50" s="34"/>
    </row>
    <row r="51" spans="1:45" ht="3" customHeight="1" x14ac:dyDescent="0.15">
      <c r="B51" s="317"/>
      <c r="C51" s="34"/>
      <c r="D51" s="34"/>
      <c r="E51" s="34"/>
      <c r="F51" s="79"/>
      <c r="G51" s="61"/>
      <c r="H51" s="61"/>
      <c r="I51" s="61"/>
      <c r="J51" s="80"/>
      <c r="K51" s="80"/>
      <c r="L51" s="80"/>
      <c r="M51" s="80"/>
      <c r="N51" s="80"/>
      <c r="O51" s="61"/>
      <c r="P51" s="61"/>
      <c r="Q51" s="61"/>
      <c r="R51" s="61"/>
      <c r="S51" s="80"/>
      <c r="T51" s="80"/>
      <c r="U51" s="80"/>
      <c r="V51" s="61"/>
      <c r="W51" s="61"/>
      <c r="X51" s="61"/>
      <c r="Y51" s="61"/>
      <c r="Z51" s="80"/>
      <c r="AA51" s="80"/>
      <c r="AB51" s="80"/>
      <c r="AC51" s="80"/>
      <c r="AD51" s="61"/>
      <c r="AE51" s="61"/>
      <c r="AF51" s="35"/>
      <c r="AG51" s="83"/>
      <c r="AH51" s="83"/>
      <c r="AI51" s="83"/>
      <c r="AJ51" s="83"/>
      <c r="AK51" s="83"/>
      <c r="AL51" s="84"/>
      <c r="AM51" s="319"/>
      <c r="AN51" s="34"/>
      <c r="AO51" s="34"/>
      <c r="AP51" s="34"/>
      <c r="AQ51" s="34"/>
      <c r="AR51" s="34"/>
      <c r="AS51" s="34"/>
    </row>
    <row r="52" spans="1:45" ht="12.75" customHeight="1" thickBot="1" x14ac:dyDescent="0.2">
      <c r="A52" s="34"/>
      <c r="B52" s="327"/>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9"/>
      <c r="AH52" s="329"/>
      <c r="AI52" s="329"/>
      <c r="AJ52" s="329"/>
      <c r="AK52" s="329"/>
      <c r="AL52" s="330"/>
      <c r="AM52" s="331"/>
      <c r="AN52" s="34"/>
      <c r="AO52" s="34"/>
      <c r="AP52" s="34"/>
      <c r="AQ52" s="34"/>
      <c r="AR52" s="34"/>
      <c r="AS52" s="34"/>
    </row>
    <row r="53" spans="1:45" ht="7.5" customHeight="1" thickBot="1" x14ac:dyDescent="0.2">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269"/>
      <c r="AH53" s="269"/>
      <c r="AI53" s="269"/>
      <c r="AJ53" s="269"/>
      <c r="AK53" s="269"/>
      <c r="AL53" s="71"/>
      <c r="AM53" s="34"/>
      <c r="AN53" s="34"/>
      <c r="AO53" s="34"/>
      <c r="AP53" s="34"/>
      <c r="AQ53" s="34"/>
      <c r="AR53" s="34"/>
      <c r="AS53" s="34"/>
    </row>
    <row r="54" spans="1:45" s="85" customFormat="1" ht="31.5" customHeight="1" thickBot="1" x14ac:dyDescent="0.2">
      <c r="B54" s="86" t="s">
        <v>112</v>
      </c>
      <c r="C54" s="87"/>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339"/>
      <c r="AG54" s="339"/>
      <c r="AH54" s="339"/>
      <c r="AI54" s="339"/>
      <c r="AJ54" s="339"/>
      <c r="AK54" s="339"/>
      <c r="AL54" s="339"/>
      <c r="AM54" s="89"/>
      <c r="AN54" s="91"/>
      <c r="AO54" s="91"/>
      <c r="AP54" s="91"/>
      <c r="AQ54" s="91"/>
      <c r="AR54" s="91"/>
      <c r="AS54" s="91"/>
    </row>
    <row r="55" spans="1:45" s="85" customFormat="1" ht="3.75" customHeight="1" x14ac:dyDescent="0.15">
      <c r="B55" s="336"/>
      <c r="C55" s="92"/>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0"/>
      <c r="AG55" s="90"/>
      <c r="AH55" s="90"/>
      <c r="AI55" s="90"/>
      <c r="AJ55" s="90"/>
      <c r="AK55" s="90"/>
      <c r="AL55" s="90"/>
      <c r="AM55" s="335"/>
      <c r="AN55" s="91"/>
      <c r="AO55" s="91"/>
      <c r="AP55" s="91"/>
      <c r="AQ55" s="91"/>
      <c r="AR55" s="91"/>
      <c r="AS55" s="91"/>
    </row>
    <row r="56" spans="1:45" ht="24.75" customHeight="1" x14ac:dyDescent="0.15">
      <c r="B56" s="722"/>
      <c r="C56" s="723"/>
      <c r="D56" s="90"/>
      <c r="E56" s="90"/>
      <c r="F56" s="752" t="s">
        <v>113</v>
      </c>
      <c r="G56" s="753"/>
      <c r="H56" s="753"/>
      <c r="I56" s="753"/>
      <c r="J56" s="278" t="s">
        <v>114</v>
      </c>
      <c r="K56" s="748"/>
      <c r="L56" s="748"/>
      <c r="M56" s="748"/>
      <c r="N56" s="748"/>
      <c r="O56" s="748"/>
      <c r="P56" s="110" t="s">
        <v>98</v>
      </c>
      <c r="Q56" s="286"/>
      <c r="R56" s="756" t="s">
        <v>303</v>
      </c>
      <c r="S56" s="756"/>
      <c r="T56" s="756"/>
      <c r="U56" s="756"/>
      <c r="V56" s="756"/>
      <c r="W56" s="756"/>
      <c r="X56" s="756"/>
      <c r="Y56" s="756"/>
      <c r="Z56" s="756"/>
      <c r="AA56" s="756"/>
      <c r="AB56" s="756"/>
      <c r="AC56" s="756"/>
      <c r="AD56" s="756"/>
      <c r="AE56" s="756"/>
      <c r="AF56" s="756"/>
      <c r="AG56" s="756"/>
      <c r="AH56" s="756"/>
      <c r="AI56" s="756"/>
      <c r="AJ56" s="756"/>
      <c r="AK56" s="756"/>
      <c r="AL56" s="757"/>
      <c r="AM56" s="319"/>
    </row>
    <row r="57" spans="1:45" ht="16.5" customHeight="1" x14ac:dyDescent="0.15">
      <c r="B57" s="324"/>
      <c r="C57" s="321"/>
      <c r="D57" s="90"/>
      <c r="E57" s="90"/>
      <c r="F57" s="754"/>
      <c r="G57" s="755"/>
      <c r="H57" s="755"/>
      <c r="I57" s="755"/>
      <c r="J57" s="108"/>
      <c r="K57" s="108"/>
      <c r="L57" s="108"/>
      <c r="M57" s="108"/>
      <c r="N57" s="108"/>
      <c r="O57" s="108"/>
      <c r="P57" s="287"/>
      <c r="Q57" s="287"/>
      <c r="R57" s="758"/>
      <c r="S57" s="758"/>
      <c r="T57" s="758"/>
      <c r="U57" s="758"/>
      <c r="V57" s="758"/>
      <c r="W57" s="758"/>
      <c r="X57" s="758"/>
      <c r="Y57" s="758"/>
      <c r="Z57" s="758"/>
      <c r="AA57" s="758"/>
      <c r="AB57" s="758"/>
      <c r="AC57" s="758"/>
      <c r="AD57" s="758"/>
      <c r="AE57" s="758"/>
      <c r="AF57" s="758"/>
      <c r="AG57" s="758"/>
      <c r="AH57" s="758"/>
      <c r="AI57" s="758"/>
      <c r="AJ57" s="758"/>
      <c r="AK57" s="758"/>
      <c r="AL57" s="759"/>
      <c r="AM57" s="319"/>
    </row>
    <row r="58" spans="1:45" s="73" customFormat="1" ht="16.5" customHeight="1" x14ac:dyDescent="0.15">
      <c r="B58" s="337"/>
      <c r="C58" s="322"/>
      <c r="D58" s="338"/>
      <c r="E58" s="338"/>
      <c r="F58" s="376" t="s">
        <v>115</v>
      </c>
      <c r="G58" s="265"/>
      <c r="H58" s="265"/>
      <c r="I58" s="265"/>
      <c r="J58" s="265"/>
      <c r="K58" s="265"/>
      <c r="L58" s="9"/>
      <c r="M58" s="9"/>
      <c r="N58" s="21"/>
      <c r="O58" s="21"/>
      <c r="P58" s="21"/>
      <c r="Q58" s="21"/>
      <c r="R58" s="21"/>
      <c r="S58" s="21"/>
      <c r="T58" s="21"/>
      <c r="U58" s="21"/>
      <c r="V58" s="21"/>
      <c r="W58" s="21"/>
      <c r="X58" s="21"/>
      <c r="Y58" s="21"/>
      <c r="Z58" s="21"/>
      <c r="AA58" s="21"/>
      <c r="AB58" s="21"/>
      <c r="AC58" s="21"/>
      <c r="AD58" s="21"/>
      <c r="AE58" s="21"/>
      <c r="AF58" s="21"/>
      <c r="AG58" s="21"/>
      <c r="AH58" s="21"/>
      <c r="AI58" s="281"/>
      <c r="AJ58" s="281"/>
      <c r="AK58" s="281"/>
      <c r="AL58" s="377"/>
      <c r="AM58" s="323"/>
    </row>
    <row r="59" spans="1:45" s="73" customFormat="1" ht="16.5" customHeight="1" x14ac:dyDescent="0.15">
      <c r="B59" s="337"/>
      <c r="C59" s="322"/>
      <c r="D59" s="338"/>
      <c r="E59" s="338"/>
      <c r="F59" s="378"/>
      <c r="G59" s="102"/>
      <c r="H59" s="12" t="s">
        <v>129</v>
      </c>
      <c r="I59" s="265"/>
      <c r="J59" s="265"/>
      <c r="K59" s="265"/>
      <c r="L59" s="9"/>
      <c r="M59" s="9"/>
      <c r="N59" s="21"/>
      <c r="O59" s="271"/>
      <c r="P59" s="127"/>
      <c r="Q59" s="127"/>
      <c r="R59" s="127"/>
      <c r="S59" s="127"/>
      <c r="T59" s="127"/>
      <c r="U59" s="127"/>
      <c r="V59" s="21"/>
      <c r="W59" s="21"/>
      <c r="AA59" s="21"/>
      <c r="AB59" s="72"/>
      <c r="AC59" s="5" t="s">
        <v>125</v>
      </c>
      <c r="AD59" s="526"/>
      <c r="AE59" s="526"/>
      <c r="AF59" s="526"/>
      <c r="AG59" s="526"/>
      <c r="AH59" s="526"/>
      <c r="AI59" s="526"/>
      <c r="AJ59" s="282"/>
      <c r="AK59" s="282"/>
      <c r="AL59" s="379"/>
      <c r="AM59" s="323"/>
    </row>
    <row r="60" spans="1:45" s="73" customFormat="1" ht="16.5" customHeight="1" x14ac:dyDescent="0.15">
      <c r="B60" s="337"/>
      <c r="C60" s="322"/>
      <c r="D60" s="338"/>
      <c r="E60" s="338"/>
      <c r="F60" s="378"/>
      <c r="G60" s="102"/>
      <c r="H60" s="12" t="s">
        <v>126</v>
      </c>
      <c r="I60" s="265"/>
      <c r="J60" s="265"/>
      <c r="K60" s="265"/>
      <c r="L60" s="9"/>
      <c r="M60" s="9"/>
      <c r="N60" s="21"/>
      <c r="O60" s="21"/>
      <c r="P60" s="21"/>
      <c r="Q60" s="21"/>
      <c r="R60" s="21"/>
      <c r="S60" s="21"/>
      <c r="T60" s="21"/>
      <c r="U60" s="21"/>
      <c r="V60" s="21"/>
      <c r="W60" s="21"/>
      <c r="AA60" s="21"/>
      <c r="AB60" s="72"/>
      <c r="AC60" s="5" t="s">
        <v>125</v>
      </c>
      <c r="AD60" s="678"/>
      <c r="AE60" s="678"/>
      <c r="AF60" s="678"/>
      <c r="AG60" s="678"/>
      <c r="AH60" s="678"/>
      <c r="AI60" s="678"/>
      <c r="AJ60" s="282"/>
      <c r="AK60" s="282"/>
      <c r="AL60" s="379"/>
      <c r="AM60" s="323"/>
    </row>
    <row r="61" spans="1:45" s="73" customFormat="1" ht="16.5" customHeight="1" x14ac:dyDescent="0.15">
      <c r="B61" s="337"/>
      <c r="C61" s="322"/>
      <c r="D61" s="338"/>
      <c r="E61" s="338"/>
      <c r="F61" s="378"/>
      <c r="G61" s="102"/>
      <c r="H61" s="12" t="s">
        <v>127</v>
      </c>
      <c r="I61" s="265"/>
      <c r="J61" s="265"/>
      <c r="K61" s="265"/>
      <c r="L61" s="9"/>
      <c r="M61" s="9"/>
      <c r="N61" s="21"/>
      <c r="O61" s="21"/>
      <c r="P61" s="21"/>
      <c r="Q61" s="21"/>
      <c r="R61" s="21"/>
      <c r="S61" s="21"/>
      <c r="T61" s="21"/>
      <c r="U61" s="21"/>
      <c r="V61" s="21"/>
      <c r="W61" s="21"/>
      <c r="AA61" s="21"/>
      <c r="AB61" s="72"/>
      <c r="AC61" s="5" t="s">
        <v>125</v>
      </c>
      <c r="AD61" s="526"/>
      <c r="AE61" s="526"/>
      <c r="AF61" s="526"/>
      <c r="AG61" s="526"/>
      <c r="AH61" s="526"/>
      <c r="AI61" s="526"/>
      <c r="AJ61" s="282"/>
      <c r="AK61" s="282"/>
      <c r="AL61" s="379"/>
      <c r="AM61" s="323"/>
    </row>
    <row r="62" spans="1:45" s="73" customFormat="1" ht="16.5" customHeight="1" x14ac:dyDescent="0.15">
      <c r="B62" s="337"/>
      <c r="C62" s="322"/>
      <c r="D62" s="338"/>
      <c r="E62" s="338"/>
      <c r="F62" s="378"/>
      <c r="G62" s="749" t="s">
        <v>312</v>
      </c>
      <c r="H62" s="749"/>
      <c r="I62" s="749"/>
      <c r="J62" s="749"/>
      <c r="K62" s="749"/>
      <c r="L62" s="749"/>
      <c r="M62" s="749"/>
      <c r="N62" s="749"/>
      <c r="O62" s="749"/>
      <c r="P62" s="749"/>
      <c r="Q62" s="749"/>
      <c r="R62" s="749"/>
      <c r="S62" s="749"/>
      <c r="T62" s="749"/>
      <c r="U62" s="749"/>
      <c r="V62" s="749"/>
      <c r="W62" s="749"/>
      <c r="X62" s="749"/>
      <c r="Y62" s="749"/>
      <c r="Z62" s="749"/>
      <c r="AA62" s="749"/>
      <c r="AB62" s="749"/>
      <c r="AC62" s="749"/>
      <c r="AD62" s="749"/>
      <c r="AE62" s="749"/>
      <c r="AF62" s="749"/>
      <c r="AG62" s="72"/>
      <c r="AH62" s="375"/>
      <c r="AI62" s="282"/>
      <c r="AJ62" s="282"/>
      <c r="AK62" s="282"/>
      <c r="AL62" s="379"/>
      <c r="AM62" s="323"/>
    </row>
    <row r="63" spans="1:45" s="73" customFormat="1" ht="16.5" customHeight="1" x14ac:dyDescent="0.15">
      <c r="B63" s="337"/>
      <c r="C63" s="322"/>
      <c r="D63" s="338"/>
      <c r="E63" s="338"/>
      <c r="F63" s="378"/>
      <c r="G63" s="396"/>
      <c r="H63" s="451" t="s">
        <v>280</v>
      </c>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89"/>
      <c r="AH63" s="390"/>
      <c r="AI63" s="391"/>
      <c r="AJ63" s="391"/>
      <c r="AK63" s="391"/>
      <c r="AL63" s="392"/>
      <c r="AM63" s="393"/>
      <c r="AN63" s="394"/>
      <c r="AO63" s="394"/>
      <c r="AP63" s="394"/>
      <c r="AQ63" s="394"/>
      <c r="AR63" s="394"/>
    </row>
    <row r="64" spans="1:45" s="73" customFormat="1" ht="16.5" customHeight="1" x14ac:dyDescent="0.15">
      <c r="B64" s="337"/>
      <c r="C64" s="322"/>
      <c r="D64" s="338"/>
      <c r="E64" s="338"/>
      <c r="F64" s="378"/>
      <c r="G64" s="388"/>
      <c r="H64" s="451" t="s">
        <v>281</v>
      </c>
      <c r="I64" s="395"/>
      <c r="J64" s="395"/>
      <c r="K64" s="395"/>
      <c r="L64" s="395"/>
      <c r="M64" s="395"/>
      <c r="N64" s="395"/>
      <c r="O64" s="395"/>
      <c r="P64" s="395"/>
      <c r="Q64" s="395"/>
      <c r="R64" s="395"/>
      <c r="S64" s="395"/>
      <c r="T64" s="395"/>
      <c r="U64" s="395"/>
      <c r="V64" s="395"/>
      <c r="W64" s="395"/>
      <c r="X64" s="395"/>
      <c r="Y64" s="395"/>
      <c r="Z64" s="395"/>
      <c r="AA64" s="21"/>
      <c r="AB64" s="72"/>
      <c r="AC64" s="5" t="s">
        <v>125</v>
      </c>
      <c r="AD64" s="526"/>
      <c r="AE64" s="526"/>
      <c r="AF64" s="526"/>
      <c r="AG64" s="526"/>
      <c r="AH64" s="526"/>
      <c r="AI64" s="526"/>
      <c r="AJ64" s="391"/>
      <c r="AK64" s="391"/>
      <c r="AL64" s="392"/>
      <c r="AM64" s="393"/>
      <c r="AN64" s="394"/>
      <c r="AO64" s="394"/>
      <c r="AP64" s="394"/>
      <c r="AQ64" s="394"/>
      <c r="AR64" s="394"/>
    </row>
    <row r="65" spans="2:45" s="73" customFormat="1" ht="16.5" customHeight="1" x14ac:dyDescent="0.15">
      <c r="B65" s="337"/>
      <c r="C65" s="322"/>
      <c r="D65" s="338"/>
      <c r="E65" s="338"/>
      <c r="F65" s="378"/>
      <c r="G65" s="102"/>
      <c r="H65" s="12" t="s">
        <v>128</v>
      </c>
      <c r="I65" s="265"/>
      <c r="J65" s="265"/>
      <c r="K65" s="265"/>
      <c r="L65" s="9"/>
      <c r="M65" s="9"/>
      <c r="N65" s="21"/>
      <c r="O65" s="21"/>
      <c r="P65" s="21"/>
      <c r="Q65" s="21"/>
      <c r="R65" s="21"/>
      <c r="S65" s="21"/>
      <c r="T65" s="21"/>
      <c r="U65" s="21"/>
      <c r="V65" s="21"/>
      <c r="W65" s="21"/>
      <c r="X65" s="395"/>
      <c r="Y65" s="395"/>
      <c r="Z65" s="395"/>
      <c r="AA65" s="21"/>
      <c r="AB65" s="72"/>
      <c r="AC65" s="5" t="s">
        <v>125</v>
      </c>
      <c r="AD65" s="678"/>
      <c r="AE65" s="678"/>
      <c r="AF65" s="678"/>
      <c r="AG65" s="678"/>
      <c r="AH65" s="678"/>
      <c r="AI65" s="678"/>
      <c r="AJ65" s="282"/>
      <c r="AK65" s="282"/>
      <c r="AL65" s="379"/>
      <c r="AM65" s="323"/>
    </row>
    <row r="66" spans="2:45" s="73" customFormat="1" ht="16.5" customHeight="1" x14ac:dyDescent="0.15">
      <c r="B66" s="337"/>
      <c r="C66" s="322"/>
      <c r="D66" s="338"/>
      <c r="E66" s="338"/>
      <c r="F66" s="378"/>
      <c r="G66" s="484" t="s">
        <v>304</v>
      </c>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282"/>
      <c r="AJ66" s="282"/>
      <c r="AK66" s="282"/>
      <c r="AL66" s="379"/>
      <c r="AM66" s="323"/>
    </row>
    <row r="67" spans="2:45" s="73" customFormat="1" ht="16.5" customHeight="1" x14ac:dyDescent="0.15">
      <c r="B67" s="337"/>
      <c r="C67" s="322"/>
      <c r="D67" s="338"/>
      <c r="E67" s="338"/>
      <c r="F67" s="376" t="s">
        <v>116</v>
      </c>
      <c r="G67" s="265"/>
      <c r="H67" s="265"/>
      <c r="I67" s="265"/>
      <c r="J67" s="265"/>
      <c r="K67" s="265"/>
      <c r="L67" s="9"/>
      <c r="M67" s="9"/>
      <c r="N67" s="21"/>
      <c r="O67" s="21"/>
      <c r="P67" s="21"/>
      <c r="Q67" s="21"/>
      <c r="R67" s="21"/>
      <c r="S67" s="21"/>
      <c r="T67" s="21"/>
      <c r="U67" s="21"/>
      <c r="V67" s="21"/>
      <c r="W67" s="21"/>
      <c r="X67" s="21"/>
      <c r="Y67" s="21"/>
      <c r="Z67" s="21"/>
      <c r="AA67" s="21"/>
      <c r="AB67" s="21"/>
      <c r="AC67" s="21"/>
      <c r="AD67" s="21"/>
      <c r="AE67" s="21"/>
      <c r="AF67" s="21"/>
      <c r="AG67" s="21"/>
      <c r="AH67" s="21"/>
      <c r="AI67" s="282"/>
      <c r="AJ67" s="282"/>
      <c r="AK67" s="282"/>
      <c r="AL67" s="379"/>
      <c r="AM67" s="323"/>
    </row>
    <row r="68" spans="2:45" ht="12.95" customHeight="1" x14ac:dyDescent="0.15">
      <c r="B68" s="324"/>
      <c r="C68" s="321"/>
      <c r="D68" s="90"/>
      <c r="E68" s="90"/>
      <c r="F68" s="378"/>
      <c r="G68" s="720"/>
      <c r="H68" s="720"/>
      <c r="I68" s="720"/>
      <c r="J68" s="720"/>
      <c r="K68" s="720"/>
      <c r="L68" s="720"/>
      <c r="M68" s="720"/>
      <c r="N68" s="720"/>
      <c r="O68" s="720"/>
      <c r="P68" s="720"/>
      <c r="Q68" s="720"/>
      <c r="R68" s="720"/>
      <c r="S68" s="720"/>
      <c r="T68" s="720"/>
      <c r="U68" s="720"/>
      <c r="V68" s="720"/>
      <c r="W68" s="720"/>
      <c r="X68" s="720"/>
      <c r="Y68" s="720"/>
      <c r="Z68" s="720"/>
      <c r="AA68" s="720"/>
      <c r="AB68" s="720"/>
      <c r="AC68" s="720"/>
      <c r="AD68" s="720"/>
      <c r="AE68" s="720"/>
      <c r="AF68" s="720"/>
      <c r="AG68" s="720"/>
      <c r="AH68" s="720"/>
      <c r="AI68" s="720"/>
      <c r="AJ68" s="282"/>
      <c r="AK68" s="282"/>
      <c r="AL68" s="379"/>
      <c r="AM68" s="319"/>
    </row>
    <row r="69" spans="2:45" ht="12.95" customHeight="1" x14ac:dyDescent="0.15">
      <c r="B69" s="324"/>
      <c r="C69" s="321"/>
      <c r="D69" s="90"/>
      <c r="E69" s="90"/>
      <c r="F69" s="378"/>
      <c r="G69" s="720"/>
      <c r="H69" s="720"/>
      <c r="I69" s="720"/>
      <c r="J69" s="720"/>
      <c r="K69" s="720"/>
      <c r="L69" s="720"/>
      <c r="M69" s="720"/>
      <c r="N69" s="720"/>
      <c r="O69" s="720"/>
      <c r="P69" s="720"/>
      <c r="Q69" s="720"/>
      <c r="R69" s="720"/>
      <c r="S69" s="720"/>
      <c r="T69" s="720"/>
      <c r="U69" s="720"/>
      <c r="V69" s="720"/>
      <c r="W69" s="720"/>
      <c r="X69" s="720"/>
      <c r="Y69" s="720"/>
      <c r="Z69" s="720"/>
      <c r="AA69" s="720"/>
      <c r="AB69" s="720"/>
      <c r="AC69" s="720"/>
      <c r="AD69" s="720"/>
      <c r="AE69" s="720"/>
      <c r="AF69" s="720"/>
      <c r="AG69" s="720"/>
      <c r="AH69" s="720"/>
      <c r="AI69" s="720"/>
      <c r="AJ69" s="282"/>
      <c r="AK69" s="282"/>
      <c r="AL69" s="379"/>
      <c r="AM69" s="319"/>
    </row>
    <row r="70" spans="2:45" ht="9" customHeight="1" x14ac:dyDescent="0.15">
      <c r="B70" s="317"/>
      <c r="C70" s="34"/>
      <c r="D70" s="34"/>
      <c r="E70" s="34"/>
      <c r="F70" s="380"/>
      <c r="G70" s="721"/>
      <c r="H70" s="721"/>
      <c r="I70" s="721"/>
      <c r="J70" s="721"/>
      <c r="K70" s="721"/>
      <c r="L70" s="721"/>
      <c r="M70" s="721"/>
      <c r="N70" s="721"/>
      <c r="O70" s="721"/>
      <c r="P70" s="721"/>
      <c r="Q70" s="721"/>
      <c r="R70" s="721"/>
      <c r="S70" s="721"/>
      <c r="T70" s="721"/>
      <c r="U70" s="721"/>
      <c r="V70" s="721"/>
      <c r="W70" s="721"/>
      <c r="X70" s="721"/>
      <c r="Y70" s="721"/>
      <c r="Z70" s="721"/>
      <c r="AA70" s="721"/>
      <c r="AB70" s="721"/>
      <c r="AC70" s="721"/>
      <c r="AD70" s="721"/>
      <c r="AE70" s="721"/>
      <c r="AF70" s="721"/>
      <c r="AG70" s="721"/>
      <c r="AH70" s="721"/>
      <c r="AI70" s="721"/>
      <c r="AJ70" s="283"/>
      <c r="AK70" s="283"/>
      <c r="AL70" s="381"/>
      <c r="AM70" s="325"/>
      <c r="AN70" s="34"/>
      <c r="AO70" s="34"/>
      <c r="AP70" s="34"/>
      <c r="AQ70" s="34"/>
      <c r="AR70" s="34"/>
      <c r="AS70" s="34"/>
    </row>
    <row r="71" spans="2:45" ht="3.75" customHeight="1" thickBot="1" x14ac:dyDescent="0.2">
      <c r="B71" s="327"/>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31"/>
    </row>
    <row r="72" spans="2:45" ht="12.95" customHeight="1" x14ac:dyDescent="0.15"/>
    <row r="73" spans="2:45" ht="12.95" customHeight="1" x14ac:dyDescent="0.15"/>
    <row r="74" spans="2:45" ht="12.95" customHeight="1" x14ac:dyDescent="0.15"/>
    <row r="75" spans="2:45" ht="12.95" customHeight="1" x14ac:dyDescent="0.15"/>
    <row r="76" spans="2:45" ht="12.95" customHeight="1" x14ac:dyDescent="0.15"/>
    <row r="77" spans="2:45" ht="12.95" customHeight="1" x14ac:dyDescent="0.15"/>
    <row r="78" spans="2:45" ht="12.95" customHeight="1" x14ac:dyDescent="0.15"/>
    <row r="79" spans="2:45" ht="12.95" customHeight="1" x14ac:dyDescent="0.15"/>
    <row r="80" spans="2:45" ht="12.95" customHeight="1" x14ac:dyDescent="0.15"/>
    <row r="81" ht="12.95" customHeight="1" x14ac:dyDescent="0.15"/>
  </sheetData>
  <sheetProtection algorithmName="SHA-512" hashValue="JTrk+sptIpXKfqa+caK+Yw2xqllC/T832blpj0B65Sndvq4tIHCrpySr1UFlr9Bj2PJOSRmMPXnolVXnXmk35w==" saltValue="fI+j+08OQ73ZjpBDTApDhg==" spinCount="100000" sheet="1" selectLockedCells="1"/>
  <mergeCells count="64">
    <mergeCell ref="K28:L30"/>
    <mergeCell ref="X14:AB14"/>
    <mergeCell ref="F16:Q16"/>
    <mergeCell ref="F13:J13"/>
    <mergeCell ref="K13:O13"/>
    <mergeCell ref="S13:W13"/>
    <mergeCell ref="X13:AB13"/>
    <mergeCell ref="R16:V16"/>
    <mergeCell ref="AC5:AK5"/>
    <mergeCell ref="F31:AL31"/>
    <mergeCell ref="X28:Z30"/>
    <mergeCell ref="AA28:AC28"/>
    <mergeCell ref="G66:AH66"/>
    <mergeCell ref="J43:N43"/>
    <mergeCell ref="G62:AF62"/>
    <mergeCell ref="AD65:AI65"/>
    <mergeCell ref="G46:N46"/>
    <mergeCell ref="X46:AB46"/>
    <mergeCell ref="F56:I57"/>
    <mergeCell ref="K56:O56"/>
    <mergeCell ref="R56:AL57"/>
    <mergeCell ref="J50:N50"/>
    <mergeCell ref="S50:U50"/>
    <mergeCell ref="Z50:AC50"/>
    <mergeCell ref="C34:F35"/>
    <mergeCell ref="S28:U28"/>
    <mergeCell ref="A1:AK1"/>
    <mergeCell ref="J3:U4"/>
    <mergeCell ref="AB4:AL4"/>
    <mergeCell ref="AB3:AL3"/>
    <mergeCell ref="A5:U5"/>
    <mergeCell ref="B7:Q7"/>
    <mergeCell ref="B8:U9"/>
    <mergeCell ref="V8:AM9"/>
    <mergeCell ref="B11:C11"/>
    <mergeCell ref="F12:AM12"/>
    <mergeCell ref="B18:C18"/>
    <mergeCell ref="F27:J30"/>
    <mergeCell ref="AE13:AM13"/>
    <mergeCell ref="M28:O28"/>
    <mergeCell ref="G68:AI70"/>
    <mergeCell ref="B41:C41"/>
    <mergeCell ref="B56:C56"/>
    <mergeCell ref="B49:C49"/>
    <mergeCell ref="AD60:AI60"/>
    <mergeCell ref="AD59:AI59"/>
    <mergeCell ref="AD61:AI61"/>
    <mergeCell ref="AD64:AI64"/>
    <mergeCell ref="AG28:AI28"/>
    <mergeCell ref="G38:H38"/>
    <mergeCell ref="K38:M38"/>
    <mergeCell ref="P38:R38"/>
    <mergeCell ref="D41:AM42"/>
    <mergeCell ref="D33:AL33"/>
    <mergeCell ref="K34:M34"/>
    <mergeCell ref="P34:R34"/>
    <mergeCell ref="G36:H36"/>
    <mergeCell ref="K36:M36"/>
    <mergeCell ref="P36:R36"/>
    <mergeCell ref="C36:F37"/>
    <mergeCell ref="K35:M35"/>
    <mergeCell ref="P35:R35"/>
    <mergeCell ref="G35:H35"/>
    <mergeCell ref="G34:H34"/>
  </mergeCells>
  <phoneticPr fontId="1"/>
  <dataValidations count="1">
    <dataValidation imeMode="on" allowBlank="1" showInputMessage="1" showErrorMessage="1" sqref="G46:N46 G68" xr:uid="{00000000-0002-0000-0300-000000000000}"/>
  </dataValidations>
  <printOptions verticalCentered="1"/>
  <pageMargins left="0.86614173228346458" right="0.39370078740157483" top="0" bottom="0" header="0.39370078740157483" footer="0.31496062992125984"/>
  <pageSetup paperSize="9" scale="81" orientation="portrait" r:id="rId1"/>
  <headerFooter>
    <oddHeader>&amp;R書式４－２－２(R７/７/28)</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9</xdr:row>
                    <xdr:rowOff>76200</xdr:rowOff>
                  </from>
                  <to>
                    <xdr:col>2</xdr:col>
                    <xdr:colOff>161925</xdr:colOff>
                    <xdr:row>11</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16</xdr:row>
                    <xdr:rowOff>28575</xdr:rowOff>
                  </from>
                  <to>
                    <xdr:col>2</xdr:col>
                    <xdr:colOff>161925</xdr:colOff>
                    <xdr:row>18</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39</xdr:row>
                    <xdr:rowOff>38100</xdr:rowOff>
                  </from>
                  <to>
                    <xdr:col>2</xdr:col>
                    <xdr:colOff>161925</xdr:colOff>
                    <xdr:row>41</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47</xdr:row>
                    <xdr:rowOff>28575</xdr:rowOff>
                  </from>
                  <to>
                    <xdr:col>2</xdr:col>
                    <xdr:colOff>161925</xdr:colOff>
                    <xdr:row>49</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55</xdr:row>
                    <xdr:rowOff>9525</xdr:rowOff>
                  </from>
                  <to>
                    <xdr:col>2</xdr:col>
                    <xdr:colOff>161925</xdr:colOff>
                    <xdr:row>55</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18</xdr:row>
                    <xdr:rowOff>180975</xdr:rowOff>
                  </from>
                  <to>
                    <xdr:col>7</xdr:col>
                    <xdr:colOff>38100</xdr:colOff>
                    <xdr:row>20</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21</xdr:row>
                    <xdr:rowOff>180975</xdr:rowOff>
                  </from>
                  <to>
                    <xdr:col>7</xdr:col>
                    <xdr:colOff>38100</xdr:colOff>
                    <xdr:row>23</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20</xdr:row>
                    <xdr:rowOff>190500</xdr:rowOff>
                  </from>
                  <to>
                    <xdr:col>7</xdr:col>
                    <xdr:colOff>38100</xdr:colOff>
                    <xdr:row>22</xdr:row>
                    <xdr:rowOff>57150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22</xdr:row>
                    <xdr:rowOff>180975</xdr:rowOff>
                  </from>
                  <to>
                    <xdr:col>7</xdr:col>
                    <xdr:colOff>38100</xdr:colOff>
                    <xdr:row>24</xdr:row>
                    <xdr:rowOff>47625</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6</xdr:col>
                    <xdr:colOff>0</xdr:colOff>
                    <xdr:row>19</xdr:row>
                    <xdr:rowOff>180975</xdr:rowOff>
                  </from>
                  <to>
                    <xdr:col>7</xdr:col>
                    <xdr:colOff>38100</xdr:colOff>
                    <xdr:row>21</xdr:row>
                    <xdr:rowOff>47625</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6</xdr:col>
                    <xdr:colOff>0</xdr:colOff>
                    <xdr:row>57</xdr:row>
                    <xdr:rowOff>171450</xdr:rowOff>
                  </from>
                  <to>
                    <xdr:col>7</xdr:col>
                    <xdr:colOff>19050</xdr:colOff>
                    <xdr:row>59</xdr:row>
                    <xdr:rowOff>38100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6</xdr:col>
                    <xdr:colOff>0</xdr:colOff>
                    <xdr:row>58</xdr:row>
                    <xdr:rowOff>171450</xdr:rowOff>
                  </from>
                  <to>
                    <xdr:col>7</xdr:col>
                    <xdr:colOff>19050</xdr:colOff>
                    <xdr:row>60</xdr:row>
                    <xdr:rowOff>38100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6</xdr:col>
                    <xdr:colOff>0</xdr:colOff>
                    <xdr:row>59</xdr:row>
                    <xdr:rowOff>171450</xdr:rowOff>
                  </from>
                  <to>
                    <xdr:col>7</xdr:col>
                    <xdr:colOff>19050</xdr:colOff>
                    <xdr:row>61</xdr:row>
                    <xdr:rowOff>38100</xdr:rowOff>
                  </to>
                </anchor>
              </controlPr>
            </control>
          </mc:Choice>
        </mc:AlternateContent>
        <mc:AlternateContent xmlns:mc="http://schemas.openxmlformats.org/markup-compatibility/2006">
          <mc:Choice Requires="x14">
            <control shapeId="7188" r:id="rId17" name="Check Box 20">
              <controlPr defaultSize="0" autoFill="0" autoLine="0" autoPict="0">
                <anchor moveWithCells="1">
                  <from>
                    <xdr:col>6</xdr:col>
                    <xdr:colOff>0</xdr:colOff>
                    <xdr:row>61</xdr:row>
                    <xdr:rowOff>190500</xdr:rowOff>
                  </from>
                  <to>
                    <xdr:col>7</xdr:col>
                    <xdr:colOff>19050</xdr:colOff>
                    <xdr:row>63</xdr:row>
                    <xdr:rowOff>57150</xdr:rowOff>
                  </to>
                </anchor>
              </controlPr>
            </control>
          </mc:Choice>
        </mc:AlternateContent>
        <mc:AlternateContent xmlns:mc="http://schemas.openxmlformats.org/markup-compatibility/2006">
          <mc:Choice Requires="x14">
            <control shapeId="7191" r:id="rId18" name="Check Box 23">
              <controlPr defaultSize="0" autoFill="0" autoLine="0" autoPict="0">
                <anchor moveWithCells="1">
                  <from>
                    <xdr:col>6</xdr:col>
                    <xdr:colOff>9525</xdr:colOff>
                    <xdr:row>63</xdr:row>
                    <xdr:rowOff>171450</xdr:rowOff>
                  </from>
                  <to>
                    <xdr:col>7</xdr:col>
                    <xdr:colOff>28575</xdr:colOff>
                    <xdr:row>65</xdr:row>
                    <xdr:rowOff>38100</xdr:rowOff>
                  </to>
                </anchor>
              </controlPr>
            </control>
          </mc:Choice>
        </mc:AlternateContent>
        <mc:AlternateContent xmlns:mc="http://schemas.openxmlformats.org/markup-compatibility/2006">
          <mc:Choice Requires="x14">
            <control shapeId="7193" r:id="rId19" name="Check Box 25">
              <controlPr defaultSize="0" autoFill="0" autoLine="0" autoPict="0">
                <anchor moveWithCells="1">
                  <from>
                    <xdr:col>16</xdr:col>
                    <xdr:colOff>19050</xdr:colOff>
                    <xdr:row>23</xdr:row>
                    <xdr:rowOff>171450</xdr:rowOff>
                  </from>
                  <to>
                    <xdr:col>17</xdr:col>
                    <xdr:colOff>57150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72"/>
  <sheetViews>
    <sheetView showGridLines="0" showZeros="0" topLeftCell="A16" zoomScaleNormal="100" workbookViewId="0">
      <selection activeCell="Y18" sqref="Y18"/>
    </sheetView>
  </sheetViews>
  <sheetFormatPr defaultRowHeight="13.5" x14ac:dyDescent="0.15"/>
  <cols>
    <col min="1" max="1" width="3.125" style="32" customWidth="1"/>
    <col min="2" max="2" width="6.375" style="32" customWidth="1"/>
    <col min="3" max="3" width="7.125" style="32" customWidth="1"/>
    <col min="4" max="4" width="6.875" style="32" customWidth="1"/>
    <col min="5" max="5" width="11.25" style="32" customWidth="1"/>
    <col min="6" max="6" width="6.875" style="32" customWidth="1"/>
    <col min="7" max="7" width="3" style="32" customWidth="1"/>
    <col min="8" max="8" width="6.875" style="32" customWidth="1"/>
    <col min="9" max="9" width="10" style="32" customWidth="1"/>
    <col min="10" max="10" width="3.125" style="32" customWidth="1"/>
    <col min="11" max="11" width="6.75" style="32" customWidth="1"/>
    <col min="12" max="13" width="5.625" style="32" customWidth="1"/>
    <col min="14" max="15" width="6.75" style="32" customWidth="1"/>
    <col min="16" max="16" width="4.75" style="214" hidden="1" customWidth="1"/>
    <col min="17" max="17" width="11.125" style="225" hidden="1" customWidth="1"/>
    <col min="18" max="19" width="9" style="225" hidden="1" customWidth="1"/>
    <col min="20" max="21" width="9" style="3" hidden="1" customWidth="1"/>
    <col min="22" max="16384" width="9" style="3"/>
  </cols>
  <sheetData>
    <row r="1" spans="1:16" s="3" customFormat="1" ht="6" customHeight="1" x14ac:dyDescent="0.15">
      <c r="A1" s="32"/>
      <c r="B1" s="32"/>
      <c r="C1" s="32"/>
      <c r="D1" s="32"/>
      <c r="E1" s="32"/>
      <c r="F1" s="32"/>
      <c r="G1" s="32"/>
      <c r="H1" s="32"/>
      <c r="I1" s="32"/>
      <c r="J1" s="32"/>
      <c r="K1" s="32"/>
      <c r="L1" s="32"/>
      <c r="M1" s="32"/>
      <c r="N1" s="32"/>
      <c r="O1" s="32"/>
      <c r="P1" s="214"/>
    </row>
    <row r="2" spans="1:16" s="3" customFormat="1" ht="3" customHeight="1" x14ac:dyDescent="0.15">
      <c r="A2" s="113"/>
      <c r="B2" s="113"/>
      <c r="C2" s="113"/>
      <c r="D2" s="164"/>
      <c r="E2" s="164"/>
      <c r="F2" s="164"/>
      <c r="G2" s="164"/>
      <c r="H2" s="164"/>
      <c r="I2" s="164"/>
      <c r="J2" s="164"/>
      <c r="K2" s="164"/>
      <c r="L2" s="164"/>
      <c r="M2" s="164"/>
      <c r="N2" s="164"/>
      <c r="O2" s="164"/>
      <c r="P2" s="93"/>
    </row>
    <row r="3" spans="1:16" s="3" customFormat="1" ht="14.25" customHeight="1" x14ac:dyDescent="0.15">
      <c r="A3" s="915" t="s">
        <v>274</v>
      </c>
      <c r="B3" s="915"/>
      <c r="C3" s="916"/>
      <c r="D3" s="916"/>
      <c r="E3" s="916"/>
      <c r="F3" s="916"/>
      <c r="G3" s="916"/>
      <c r="H3" s="916"/>
      <c r="I3" s="916"/>
      <c r="J3" s="916"/>
      <c r="K3" s="916"/>
      <c r="L3" s="916"/>
      <c r="M3" s="916"/>
      <c r="N3" s="916"/>
      <c r="O3" s="916"/>
      <c r="P3" s="215"/>
    </row>
    <row r="4" spans="1:16" s="3" customFormat="1" ht="9.75" customHeight="1" x14ac:dyDescent="0.15">
      <c r="A4" s="916"/>
      <c r="B4" s="916"/>
      <c r="C4" s="916"/>
      <c r="D4" s="916"/>
      <c r="E4" s="916"/>
      <c r="F4" s="916"/>
      <c r="G4" s="916"/>
      <c r="H4" s="916"/>
      <c r="I4" s="916"/>
      <c r="J4" s="916"/>
      <c r="K4" s="916"/>
      <c r="L4" s="916"/>
      <c r="M4" s="916"/>
      <c r="N4" s="916"/>
      <c r="O4" s="916"/>
      <c r="P4" s="215"/>
    </row>
    <row r="5" spans="1:16" s="3" customFormat="1" ht="3" customHeight="1" thickBot="1" x14ac:dyDescent="0.2">
      <c r="A5" s="32"/>
      <c r="B5" s="32"/>
      <c r="C5" s="32"/>
      <c r="D5" s="32"/>
      <c r="E5" s="32"/>
      <c r="F5" s="32"/>
      <c r="G5" s="32"/>
      <c r="H5" s="32"/>
      <c r="I5" s="32"/>
      <c r="J5" s="32"/>
      <c r="K5" s="32"/>
      <c r="L5" s="32"/>
      <c r="M5" s="32"/>
      <c r="N5" s="32"/>
      <c r="O5" s="32"/>
      <c r="P5" s="214"/>
    </row>
    <row r="6" spans="1:16" s="3" customFormat="1" ht="16.5" customHeight="1" thickBot="1" x14ac:dyDescent="0.2">
      <c r="A6" s="912" t="s">
        <v>132</v>
      </c>
      <c r="B6" s="913"/>
      <c r="C6" s="914"/>
      <c r="D6" s="165"/>
      <c r="E6" s="166"/>
      <c r="F6" s="32"/>
      <c r="G6" s="32"/>
      <c r="H6" s="32"/>
      <c r="I6" s="32"/>
      <c r="J6" s="917" t="s">
        <v>169</v>
      </c>
      <c r="K6" s="917"/>
      <c r="L6" s="918" t="str">
        <f>【第一審報告書】!AH3</f>
        <v>　　　　　　　年　　　月　　　日</v>
      </c>
      <c r="M6" s="918"/>
      <c r="N6" s="918"/>
      <c r="O6" s="918"/>
      <c r="P6" s="216"/>
    </row>
    <row r="7" spans="1:16" s="3" customFormat="1" ht="24.95" customHeight="1" x14ac:dyDescent="0.15">
      <c r="A7" s="919" t="s">
        <v>170</v>
      </c>
      <c r="B7" s="919"/>
      <c r="C7" s="929" t="str">
        <f>IF(【第一審報告書】!D4="","",【第一審報告書】!D4)</f>
        <v/>
      </c>
      <c r="D7" s="929"/>
      <c r="E7" s="929"/>
      <c r="F7" s="929"/>
      <c r="G7" s="427"/>
      <c r="H7" s="930" t="s">
        <v>278</v>
      </c>
      <c r="I7" s="930"/>
      <c r="J7" s="431"/>
      <c r="K7" s="931" t="str">
        <f>IF(【第一審報告書】!X4="","(　　　　　　　　　)",【第一審報告書】!X4)</f>
        <v>(　　　　　　　　　)</v>
      </c>
      <c r="L7" s="931"/>
      <c r="M7" s="931"/>
      <c r="N7" s="931"/>
      <c r="O7" s="33"/>
      <c r="P7" s="93"/>
    </row>
    <row r="8" spans="1:16" s="3" customFormat="1" ht="11.25" customHeight="1" thickBot="1" x14ac:dyDescent="0.2">
      <c r="A8" s="32"/>
      <c r="B8" s="32"/>
      <c r="C8" s="32"/>
      <c r="D8" s="32"/>
      <c r="E8" s="32"/>
      <c r="F8" s="32"/>
      <c r="G8" s="32"/>
      <c r="H8" s="32"/>
      <c r="I8" s="32"/>
      <c r="J8" s="32"/>
      <c r="K8" s="32"/>
      <c r="L8" s="32"/>
      <c r="M8" s="32"/>
      <c r="N8" s="32"/>
      <c r="O8" s="32"/>
      <c r="P8" s="214"/>
    </row>
    <row r="9" spans="1:16" s="3" customFormat="1" ht="17.100000000000001" customHeight="1" thickBot="1" x14ac:dyDescent="0.2">
      <c r="A9" s="912" t="s">
        <v>223</v>
      </c>
      <c r="B9" s="913"/>
      <c r="C9" s="914"/>
      <c r="D9" s="33"/>
      <c r="E9" s="33"/>
      <c r="F9" s="33"/>
      <c r="G9" s="33"/>
      <c r="H9" s="33"/>
      <c r="I9" s="168"/>
      <c r="J9" s="33"/>
      <c r="K9" s="33"/>
      <c r="L9" s="33"/>
      <c r="M9" s="33"/>
      <c r="N9" s="33"/>
      <c r="O9" s="32"/>
      <c r="P9" s="214"/>
    </row>
    <row r="10" spans="1:16" s="3" customFormat="1" ht="24.95" customHeight="1" x14ac:dyDescent="0.15">
      <c r="A10" s="928" t="s">
        <v>136</v>
      </c>
      <c r="B10" s="928"/>
      <c r="C10" s="925" t="str">
        <f>IF(【第一審報告書】!AQ8="","　　　　　年（　　）第　　　　　　　号",【第一審報告書】!AG8&amp;【第一審報告書】!AI8&amp;"年（"&amp;【第一審報告書】!AN8&amp;"）第"&amp;【第一審報告書】!AQ8&amp;"号")</f>
        <v>　　　　　年（　　）第　　　　　　　号</v>
      </c>
      <c r="D10" s="925"/>
      <c r="E10" s="925"/>
      <c r="F10" s="925"/>
      <c r="G10" s="238"/>
      <c r="H10" s="428" t="s">
        <v>336</v>
      </c>
      <c r="I10" s="429"/>
      <c r="J10" s="921" t="str">
        <f>IF(【第一審報告書】!H7="","",【第一審報告書】!H7)</f>
        <v/>
      </c>
      <c r="K10" s="921"/>
      <c r="L10" s="921"/>
      <c r="M10" s="921"/>
      <c r="N10" s="921"/>
      <c r="O10" s="55"/>
      <c r="P10" s="93"/>
    </row>
    <row r="11" spans="1:16" s="3" customFormat="1" ht="11.25" customHeight="1" thickBot="1" x14ac:dyDescent="0.2">
      <c r="A11" s="55"/>
      <c r="B11" s="55"/>
      <c r="C11" s="55"/>
      <c r="D11" s="55"/>
      <c r="E11" s="55"/>
      <c r="F11" s="55"/>
      <c r="G11" s="430"/>
      <c r="H11" s="33"/>
      <c r="I11" s="55"/>
      <c r="J11" s="55"/>
      <c r="K11" s="55"/>
      <c r="L11" s="55"/>
      <c r="M11" s="55"/>
      <c r="N11" s="55"/>
      <c r="O11" s="33"/>
      <c r="P11" s="93"/>
    </row>
    <row r="12" spans="1:16" s="3" customFormat="1" ht="17.25" customHeight="1" x14ac:dyDescent="0.15">
      <c r="A12" s="169" t="s">
        <v>171</v>
      </c>
      <c r="B12" s="170"/>
      <c r="C12" s="171"/>
      <c r="D12" s="171"/>
      <c r="E12" s="171"/>
      <c r="F12" s="171"/>
      <c r="G12" s="172"/>
      <c r="H12" s="172"/>
      <c r="I12" s="171"/>
      <c r="J12" s="171"/>
      <c r="K12" s="171"/>
      <c r="L12" s="171"/>
      <c r="M12" s="171"/>
      <c r="N12" s="171"/>
      <c r="O12" s="173"/>
      <c r="P12" s="93"/>
    </row>
    <row r="13" spans="1:16" s="3" customFormat="1" ht="22.5" customHeight="1" thickBot="1" x14ac:dyDescent="0.2">
      <c r="A13" s="926" t="s">
        <v>172</v>
      </c>
      <c r="B13" s="927"/>
      <c r="C13" s="927"/>
      <c r="D13" s="927"/>
      <c r="E13" s="927"/>
      <c r="F13" s="191" t="s">
        <v>237</v>
      </c>
      <c r="G13" s="394" t="s">
        <v>313</v>
      </c>
      <c r="H13" s="55"/>
      <c r="I13" s="167"/>
      <c r="J13" s="191" t="s">
        <v>237</v>
      </c>
      <c r="K13" s="55" t="s">
        <v>173</v>
      </c>
      <c r="L13" s="55"/>
      <c r="M13" s="932" t="s">
        <v>314</v>
      </c>
      <c r="N13" s="933"/>
      <c r="O13" s="934"/>
      <c r="P13" s="217"/>
    </row>
    <row r="14" spans="1:16" s="3" customFormat="1" ht="16.5" customHeight="1" thickBot="1" x14ac:dyDescent="0.2">
      <c r="A14" s="174"/>
      <c r="B14" s="912" t="s">
        <v>224</v>
      </c>
      <c r="C14" s="914"/>
      <c r="D14" s="165"/>
      <c r="E14" s="165"/>
      <c r="F14" s="165"/>
      <c r="G14" s="165"/>
      <c r="H14" s="165"/>
      <c r="I14" s="165"/>
      <c r="J14" s="165"/>
      <c r="K14" s="165"/>
      <c r="L14" s="33"/>
      <c r="M14" s="33"/>
      <c r="N14" s="31"/>
      <c r="O14" s="175"/>
      <c r="P14" s="93"/>
    </row>
    <row r="15" spans="1:16" s="3" customFormat="1" ht="30" customHeight="1" x14ac:dyDescent="0.15">
      <c r="A15" s="176"/>
      <c r="B15" s="208" t="s">
        <v>133</v>
      </c>
      <c r="C15" s="920"/>
      <c r="D15" s="920"/>
      <c r="E15" s="920"/>
      <c r="F15" s="208" t="s">
        <v>142</v>
      </c>
      <c r="G15" s="921"/>
      <c r="H15" s="921"/>
      <c r="I15" s="921"/>
      <c r="J15" s="921"/>
      <c r="K15" s="921"/>
      <c r="L15" s="922" t="s">
        <v>174</v>
      </c>
      <c r="M15" s="922"/>
      <c r="N15" s="923" t="s">
        <v>175</v>
      </c>
      <c r="O15" s="924"/>
      <c r="P15" s="218"/>
    </row>
    <row r="16" spans="1:16" s="3" customFormat="1" ht="22.5" customHeight="1" thickBot="1" x14ac:dyDescent="0.2">
      <c r="A16" s="177"/>
      <c r="B16" s="192" t="s">
        <v>237</v>
      </c>
      <c r="C16" s="178" t="s">
        <v>238</v>
      </c>
      <c r="D16" s="179"/>
      <c r="E16" s="179"/>
      <c r="F16" s="179"/>
      <c r="G16" s="179"/>
      <c r="H16" s="179"/>
      <c r="I16" s="179"/>
      <c r="J16" s="179"/>
      <c r="K16" s="179"/>
      <c r="L16" s="179"/>
      <c r="M16" s="179"/>
      <c r="N16" s="179"/>
      <c r="O16" s="180"/>
      <c r="P16" s="93"/>
    </row>
    <row r="17" spans="1:22" ht="11.25" customHeight="1" thickBot="1" x14ac:dyDescent="0.2">
      <c r="A17" s="181"/>
      <c r="B17" s="181"/>
      <c r="C17" s="33"/>
      <c r="D17" s="33"/>
      <c r="E17" s="33"/>
      <c r="F17" s="33"/>
      <c r="G17" s="33"/>
      <c r="H17" s="33"/>
      <c r="I17" s="33"/>
      <c r="J17" s="33"/>
      <c r="K17" s="33"/>
      <c r="L17" s="33"/>
      <c r="M17" s="33"/>
      <c r="N17" s="33"/>
      <c r="O17" s="33"/>
      <c r="P17" s="93"/>
      <c r="Q17" s="214" t="s">
        <v>225</v>
      </c>
      <c r="R17" s="93" t="s">
        <v>226</v>
      </c>
      <c r="S17" s="93" t="s">
        <v>191</v>
      </c>
      <c r="T17" s="93" t="s">
        <v>180</v>
      </c>
      <c r="U17" s="219" t="s">
        <v>227</v>
      </c>
      <c r="V17" s="219"/>
    </row>
    <row r="18" spans="1:22" ht="16.5" customHeight="1" thickBot="1" x14ac:dyDescent="0.2">
      <c r="A18" s="912" t="s">
        <v>228</v>
      </c>
      <c r="B18" s="913"/>
      <c r="C18" s="914"/>
      <c r="L18" s="33"/>
      <c r="M18" s="33"/>
      <c r="P18" s="214" t="s">
        <v>239</v>
      </c>
      <c r="Q18" s="220">
        <v>43738</v>
      </c>
      <c r="R18" s="221">
        <v>8000</v>
      </c>
      <c r="S18" s="221">
        <v>1000</v>
      </c>
      <c r="T18" s="221">
        <v>1000</v>
      </c>
      <c r="U18" s="221">
        <v>4000</v>
      </c>
    </row>
    <row r="19" spans="1:22" ht="40.5" customHeight="1" x14ac:dyDescent="0.15">
      <c r="A19" s="774" t="s">
        <v>305</v>
      </c>
      <c r="B19" s="775"/>
      <c r="C19" s="775"/>
      <c r="D19" s="775"/>
      <c r="E19" s="775"/>
      <c r="F19" s="775"/>
      <c r="G19" s="775"/>
      <c r="H19" s="775"/>
      <c r="I19" s="775"/>
      <c r="J19" s="775"/>
      <c r="K19" s="775"/>
      <c r="L19" s="775"/>
      <c r="M19" s="775"/>
      <c r="N19" s="775"/>
      <c r="O19" s="775"/>
      <c r="Q19" s="220"/>
      <c r="R19" s="221"/>
      <c r="S19" s="221"/>
      <c r="T19" s="221"/>
      <c r="U19" s="221"/>
    </row>
    <row r="20" spans="1:22" ht="41.25" customHeight="1" thickBot="1" x14ac:dyDescent="0.2">
      <c r="A20" s="182"/>
      <c r="B20" s="780" t="s">
        <v>176</v>
      </c>
      <c r="C20" s="781"/>
      <c r="D20" s="183" t="s">
        <v>177</v>
      </c>
      <c r="E20" s="183" t="s">
        <v>178</v>
      </c>
      <c r="F20" s="183" t="s">
        <v>179</v>
      </c>
      <c r="G20" s="780" t="s">
        <v>180</v>
      </c>
      <c r="H20" s="781"/>
      <c r="I20" s="183" t="s">
        <v>181</v>
      </c>
      <c r="J20" s="780" t="s">
        <v>182</v>
      </c>
      <c r="K20" s="781"/>
      <c r="L20" s="784" t="s">
        <v>183</v>
      </c>
      <c r="M20" s="785"/>
      <c r="N20" s="780" t="s">
        <v>184</v>
      </c>
      <c r="O20" s="781"/>
      <c r="P20" s="224"/>
    </row>
    <row r="21" spans="1:22" ht="21.75" customHeight="1" thickTop="1" x14ac:dyDescent="0.15">
      <c r="A21" s="786" t="s">
        <v>185</v>
      </c>
      <c r="B21" s="778" t="s">
        <v>186</v>
      </c>
      <c r="C21" s="779"/>
      <c r="D21" s="788" t="s">
        <v>187</v>
      </c>
      <c r="E21" s="790" t="s">
        <v>240</v>
      </c>
      <c r="F21" s="788" t="s">
        <v>188</v>
      </c>
      <c r="G21" s="793" t="s">
        <v>241</v>
      </c>
      <c r="H21" s="794"/>
      <c r="I21" s="797">
        <v>4500</v>
      </c>
      <c r="J21" s="793" t="s">
        <v>242</v>
      </c>
      <c r="K21" s="794"/>
      <c r="L21" s="799" t="s">
        <v>189</v>
      </c>
      <c r="M21" s="800"/>
      <c r="N21" s="803" t="s">
        <v>231</v>
      </c>
      <c r="O21" s="804"/>
      <c r="P21" s="226"/>
      <c r="Q21" s="227"/>
    </row>
    <row r="22" spans="1:22" ht="21.75" customHeight="1" thickBot="1" x14ac:dyDescent="0.2">
      <c r="A22" s="787"/>
      <c r="B22" s="776" t="s">
        <v>190</v>
      </c>
      <c r="C22" s="777"/>
      <c r="D22" s="789"/>
      <c r="E22" s="791"/>
      <c r="F22" s="792"/>
      <c r="G22" s="795"/>
      <c r="H22" s="796"/>
      <c r="I22" s="798"/>
      <c r="J22" s="795"/>
      <c r="K22" s="796"/>
      <c r="L22" s="801"/>
      <c r="M22" s="802"/>
      <c r="N22" s="805"/>
      <c r="O22" s="806"/>
      <c r="P22" s="214" t="s">
        <v>232</v>
      </c>
      <c r="Q22" s="214" t="s">
        <v>233</v>
      </c>
      <c r="R22" s="214" t="s">
        <v>180</v>
      </c>
      <c r="S22" s="228" t="s">
        <v>234</v>
      </c>
    </row>
    <row r="23" spans="1:22" ht="20.25" customHeight="1" thickTop="1" x14ac:dyDescent="0.15">
      <c r="A23" s="821">
        <v>1</v>
      </c>
      <c r="B23" s="829" t="s">
        <v>243</v>
      </c>
      <c r="C23" s="830"/>
      <c r="D23" s="823"/>
      <c r="E23" s="825" t="str">
        <f>IF(D23="","",Q24)</f>
        <v/>
      </c>
      <c r="F23" s="827"/>
      <c r="G23" s="908" t="str">
        <f>IF(F23="","",R24)</f>
        <v/>
      </c>
      <c r="H23" s="909"/>
      <c r="I23" s="811"/>
      <c r="J23" s="813"/>
      <c r="K23" s="814"/>
      <c r="L23" s="910"/>
      <c r="M23" s="911"/>
      <c r="N23" s="817" t="str">
        <f>IF(D23="","円",SUM(E23,G23,I23,J23))</f>
        <v>円</v>
      </c>
      <c r="O23" s="818"/>
      <c r="P23" s="861" t="str">
        <f>IF(B23=" 　　月　　　日","",IF(B23&lt;=$Q$18,"旧",IF(B23&gt;=#REF!,"新",)))</f>
        <v/>
      </c>
      <c r="Q23" s="225">
        <f>IF(D23&gt;=30,TRUNC((D23-30)/10),)</f>
        <v>0</v>
      </c>
      <c r="R23" s="225">
        <f>IF(F23&gt;=20,TRUNC(F23/20),)</f>
        <v>0</v>
      </c>
      <c r="S23" s="225">
        <v>0</v>
      </c>
    </row>
    <row r="24" spans="1:22" ht="20.25" customHeight="1" x14ac:dyDescent="0.15">
      <c r="A24" s="822"/>
      <c r="B24" s="782" t="s">
        <v>192</v>
      </c>
      <c r="C24" s="783"/>
      <c r="D24" s="824"/>
      <c r="E24" s="826"/>
      <c r="F24" s="828"/>
      <c r="G24" s="809"/>
      <c r="H24" s="810"/>
      <c r="I24" s="812"/>
      <c r="J24" s="815"/>
      <c r="K24" s="816"/>
      <c r="L24" s="848"/>
      <c r="M24" s="849"/>
      <c r="N24" s="819"/>
      <c r="O24" s="820"/>
      <c r="P24" s="861"/>
      <c r="Q24" s="225" t="str">
        <f>IF(D23="","",IF(D23&lt;=0,0,IF(P23="旧",$R$18+Q23*$S$18,IF(P23="新",#REF!+Q23*#REF!,0))))</f>
        <v/>
      </c>
      <c r="R24" s="225">
        <f>IF(R23&gt;=4,4,R23)*IF(P23="旧",$T$18,IF(P23="新",#REF!,))</f>
        <v>0</v>
      </c>
      <c r="S24" s="225">
        <f>IF(P23="旧",$U$18,IF(P23="新",#REF!,))</f>
        <v>0</v>
      </c>
    </row>
    <row r="25" spans="1:22" ht="20.25" customHeight="1" x14ac:dyDescent="0.15">
      <c r="A25" s="822">
        <v>2</v>
      </c>
      <c r="B25" s="834" t="s">
        <v>243</v>
      </c>
      <c r="C25" s="835"/>
      <c r="D25" s="838"/>
      <c r="E25" s="839" t="str">
        <f t="shared" ref="E25" si="0">IF(D25="","",Q26)</f>
        <v/>
      </c>
      <c r="F25" s="827"/>
      <c r="G25" s="807" t="str">
        <f t="shared" ref="G25" si="1">IF(F25="","",R26)</f>
        <v/>
      </c>
      <c r="H25" s="808"/>
      <c r="I25" s="811"/>
      <c r="J25" s="813"/>
      <c r="K25" s="814"/>
      <c r="L25" s="846"/>
      <c r="M25" s="847"/>
      <c r="N25" s="817" t="str">
        <f>IF(D25="","円",SUM(E25,G25,I25,J25))</f>
        <v>円</v>
      </c>
      <c r="O25" s="818"/>
      <c r="P25" s="861" t="str">
        <f>IF(B25=" 　　月　　　日","",IF(B25&lt;=$Q$18,"旧",IF(B25&gt;=#REF!,"新",)))</f>
        <v/>
      </c>
      <c r="Q25" s="225">
        <f>IF(D25&gt;=30,TRUNC((D25-30)/10),)</f>
        <v>0</v>
      </c>
      <c r="R25" s="225">
        <f>IF(F25&gt;=20,TRUNC(F25/20),)</f>
        <v>0</v>
      </c>
      <c r="S25" s="225">
        <v>0</v>
      </c>
    </row>
    <row r="26" spans="1:22" ht="20.25" customHeight="1" x14ac:dyDescent="0.15">
      <c r="A26" s="822"/>
      <c r="B26" s="782" t="s">
        <v>192</v>
      </c>
      <c r="C26" s="783"/>
      <c r="D26" s="824"/>
      <c r="E26" s="826"/>
      <c r="F26" s="828"/>
      <c r="G26" s="809"/>
      <c r="H26" s="810"/>
      <c r="I26" s="812"/>
      <c r="J26" s="815"/>
      <c r="K26" s="816"/>
      <c r="L26" s="848"/>
      <c r="M26" s="849"/>
      <c r="N26" s="819"/>
      <c r="O26" s="820"/>
      <c r="P26" s="861"/>
      <c r="Q26" s="225" t="str">
        <f>IF(D25="","",IF(D25&lt;=0,0,IF(P25="旧",$R$18+Q25*$S$18,IF(P25="新",#REF!+Q25*#REF!,0))))</f>
        <v/>
      </c>
      <c r="R26" s="225">
        <f>IF(R25&gt;=4,4,R25)*IF(P25="旧",$T$18,IF(P25="新",#REF!,))</f>
        <v>0</v>
      </c>
      <c r="S26" s="225">
        <f>IF(P25="旧",$U$18,IF(P25="新",#REF!,))</f>
        <v>0</v>
      </c>
    </row>
    <row r="27" spans="1:22" ht="20.25" customHeight="1" x14ac:dyDescent="0.15">
      <c r="A27" s="822">
        <v>3</v>
      </c>
      <c r="B27" s="834" t="s">
        <v>243</v>
      </c>
      <c r="C27" s="835"/>
      <c r="D27" s="838"/>
      <c r="E27" s="839" t="str">
        <f t="shared" ref="E27" si="2">IF(D27="","",Q28)</f>
        <v/>
      </c>
      <c r="F27" s="827"/>
      <c r="G27" s="807" t="str">
        <f t="shared" ref="G27" si="3">IF(F27="","",R28)</f>
        <v/>
      </c>
      <c r="H27" s="808"/>
      <c r="I27" s="811"/>
      <c r="J27" s="813"/>
      <c r="K27" s="814"/>
      <c r="L27" s="846"/>
      <c r="M27" s="847"/>
      <c r="N27" s="817" t="str">
        <f>IF(D27="","円",SUM(E27,G27,I27,J27))</f>
        <v>円</v>
      </c>
      <c r="O27" s="818"/>
      <c r="P27" s="861" t="str">
        <f>IF(B27=" 　　月　　　日","",IF(B27&lt;=$Q$18,"旧",IF(B27&gt;=#REF!,"新",)))</f>
        <v/>
      </c>
      <c r="Q27" s="225">
        <f>IF(D27&gt;=30,TRUNC((D27-30)/10),)</f>
        <v>0</v>
      </c>
      <c r="R27" s="225">
        <f>IF(F27&gt;=20,TRUNC(F27/20),)</f>
        <v>0</v>
      </c>
      <c r="S27" s="225">
        <v>0</v>
      </c>
    </row>
    <row r="28" spans="1:22" ht="20.25" customHeight="1" x14ac:dyDescent="0.15">
      <c r="A28" s="822"/>
      <c r="B28" s="782" t="s">
        <v>192</v>
      </c>
      <c r="C28" s="783"/>
      <c r="D28" s="824"/>
      <c r="E28" s="826"/>
      <c r="F28" s="828"/>
      <c r="G28" s="809"/>
      <c r="H28" s="810"/>
      <c r="I28" s="812"/>
      <c r="J28" s="815"/>
      <c r="K28" s="816"/>
      <c r="L28" s="848"/>
      <c r="M28" s="849"/>
      <c r="N28" s="819"/>
      <c r="O28" s="820"/>
      <c r="P28" s="861"/>
      <c r="Q28" s="225" t="str">
        <f>IF(D27="","",IF(D27&lt;=0,0,IF(P27="旧",$R$18+Q27*$S$18,IF(P27="新",#REF!+Q27*#REF!,0))))</f>
        <v/>
      </c>
      <c r="R28" s="225">
        <f>IF(R27&gt;=4,4,R27)*IF(P27="旧",$T$18,IF(P27="新",#REF!,))</f>
        <v>0</v>
      </c>
      <c r="S28" s="225">
        <f>IF(P27="旧",$U$18,IF(P27="新",#REF!,))</f>
        <v>0</v>
      </c>
    </row>
    <row r="29" spans="1:22" ht="20.25" customHeight="1" x14ac:dyDescent="0.15">
      <c r="A29" s="822">
        <v>4</v>
      </c>
      <c r="B29" s="834" t="s">
        <v>243</v>
      </c>
      <c r="C29" s="835"/>
      <c r="D29" s="838"/>
      <c r="E29" s="907" t="str">
        <f t="shared" ref="E29" si="4">IF(D29="","",Q30)</f>
        <v/>
      </c>
      <c r="F29" s="827"/>
      <c r="G29" s="899" t="str">
        <f t="shared" ref="G29" si="5">IF(F29="","",R30)</f>
        <v/>
      </c>
      <c r="H29" s="900"/>
      <c r="I29" s="811"/>
      <c r="J29" s="813"/>
      <c r="K29" s="814"/>
      <c r="L29" s="846"/>
      <c r="M29" s="847"/>
      <c r="N29" s="817" t="str">
        <f>IF(D29="","円",SUM(E29,G29,I29,J29))</f>
        <v>円</v>
      </c>
      <c r="O29" s="818"/>
      <c r="P29" s="861" t="str">
        <f>IF(B29=" 　　月　　　日","",IF(B29&lt;=$Q$18,"旧",IF(B29&gt;=#REF!,"新",)))</f>
        <v/>
      </c>
      <c r="Q29" s="225">
        <f>IF(D29&gt;=30,TRUNC((D29-30)/10),)</f>
        <v>0</v>
      </c>
      <c r="R29" s="225">
        <f>IF(F29&gt;=20,TRUNC(F29/20),)</f>
        <v>0</v>
      </c>
      <c r="S29" s="225">
        <v>0</v>
      </c>
    </row>
    <row r="30" spans="1:22" ht="20.25" customHeight="1" x14ac:dyDescent="0.15">
      <c r="A30" s="822"/>
      <c r="B30" s="782" t="s">
        <v>192</v>
      </c>
      <c r="C30" s="783"/>
      <c r="D30" s="824"/>
      <c r="E30" s="826"/>
      <c r="F30" s="828"/>
      <c r="G30" s="809"/>
      <c r="H30" s="810"/>
      <c r="I30" s="812"/>
      <c r="J30" s="815"/>
      <c r="K30" s="816"/>
      <c r="L30" s="848"/>
      <c r="M30" s="849"/>
      <c r="N30" s="819"/>
      <c r="O30" s="820"/>
      <c r="P30" s="861"/>
      <c r="Q30" s="225" t="str">
        <f>IF(D29="","",IF(D29&lt;=0,0,IF(P29="旧",$R$18+Q29*$S$18,IF(P29="新",#REF!+Q29*#REF!,0))))</f>
        <v/>
      </c>
      <c r="R30" s="225">
        <f>IF(R29&gt;=4,4,R29)*IF(P29="旧",$T$18,IF(P29="新",#REF!,))</f>
        <v>0</v>
      </c>
      <c r="S30" s="225">
        <f>IF(P29="旧",$U$18,IF(P29="新",#REF!,))</f>
        <v>0</v>
      </c>
    </row>
    <row r="31" spans="1:22" ht="20.25" customHeight="1" x14ac:dyDescent="0.15">
      <c r="A31" s="822">
        <v>5</v>
      </c>
      <c r="B31" s="840" t="s">
        <v>243</v>
      </c>
      <c r="C31" s="841"/>
      <c r="D31" s="824"/>
      <c r="E31" s="839" t="str">
        <f t="shared" ref="E31" si="6">IF(D31="","",Q32)</f>
        <v/>
      </c>
      <c r="F31" s="827"/>
      <c r="G31" s="807" t="str">
        <f t="shared" ref="G31" si="7">IF(F31="","",R32)</f>
        <v/>
      </c>
      <c r="H31" s="808"/>
      <c r="I31" s="811"/>
      <c r="J31" s="813"/>
      <c r="K31" s="814"/>
      <c r="L31" s="901"/>
      <c r="M31" s="902"/>
      <c r="N31" s="817" t="str">
        <f>IF(D31="","円",SUM(E31,G31,I31,J31))</f>
        <v>円</v>
      </c>
      <c r="O31" s="818"/>
      <c r="P31" s="861" t="str">
        <f>IF(B31=" 　　月　　　日","",IF(B31&lt;=$Q$18,"旧",IF(B31&gt;=#REF!,"新",)))</f>
        <v/>
      </c>
      <c r="Q31" s="225">
        <f>IF(D31&gt;=30,TRUNC((D31-30)/10),)</f>
        <v>0</v>
      </c>
      <c r="R31" s="225">
        <f>IF(F31&gt;=20,TRUNC(F31/20),)</f>
        <v>0</v>
      </c>
      <c r="S31" s="225">
        <v>0</v>
      </c>
    </row>
    <row r="32" spans="1:22" ht="20.25" customHeight="1" thickBot="1" x14ac:dyDescent="0.2">
      <c r="A32" s="822"/>
      <c r="B32" s="836" t="s">
        <v>192</v>
      </c>
      <c r="C32" s="837"/>
      <c r="D32" s="842"/>
      <c r="E32" s="826"/>
      <c r="F32" s="828"/>
      <c r="G32" s="809"/>
      <c r="H32" s="810"/>
      <c r="I32" s="812"/>
      <c r="J32" s="815"/>
      <c r="K32" s="816"/>
      <c r="L32" s="903"/>
      <c r="M32" s="904"/>
      <c r="N32" s="819"/>
      <c r="O32" s="820"/>
      <c r="P32" s="861"/>
      <c r="Q32" s="225" t="str">
        <f>IF(D31="","",IF(D31&lt;=0,0,IF(P31="旧",$R$18+Q31*$S$18,IF(P31="新",#REF!+Q31*#REF!,0))))</f>
        <v/>
      </c>
      <c r="R32" s="225">
        <f>IF(R31&gt;=4,4,R31)*IF(P31="旧",$T$18,IF(P31="新",#REF!,))</f>
        <v>0</v>
      </c>
      <c r="S32" s="225">
        <f>IF(P31="旧",$U$18,IF(P31="新",#REF!,))</f>
        <v>0</v>
      </c>
    </row>
    <row r="33" spans="1:19" ht="11.25" customHeight="1" thickBot="1" x14ac:dyDescent="0.2">
      <c r="K33" s="862" t="s">
        <v>193</v>
      </c>
      <c r="L33" s="863"/>
      <c r="M33" s="863"/>
      <c r="N33" s="866" t="str">
        <f>IF(D23="","円",SUM(N23:O32))</f>
        <v>円</v>
      </c>
      <c r="O33" s="867"/>
      <c r="P33" s="229"/>
      <c r="Q33" s="3"/>
      <c r="R33" s="3"/>
      <c r="S33" s="3"/>
    </row>
    <row r="34" spans="1:19" ht="37.5" customHeight="1" thickTop="1" thickBot="1" x14ac:dyDescent="0.2">
      <c r="A34" s="870" t="s">
        <v>235</v>
      </c>
      <c r="B34" s="871"/>
      <c r="C34" s="871"/>
      <c r="D34" s="871"/>
      <c r="E34" s="871"/>
      <c r="F34" s="871"/>
      <c r="G34" s="871"/>
      <c r="H34" s="871"/>
      <c r="I34" s="872"/>
      <c r="J34" s="184"/>
      <c r="K34" s="864"/>
      <c r="L34" s="865"/>
      <c r="M34" s="865"/>
      <c r="N34" s="868"/>
      <c r="O34" s="869"/>
      <c r="P34" s="229"/>
      <c r="Q34" s="3"/>
      <c r="R34" s="3"/>
      <c r="S34" s="3"/>
    </row>
    <row r="35" spans="1:19" ht="10.5" customHeight="1" x14ac:dyDescent="0.15">
      <c r="A35" s="873"/>
      <c r="B35" s="874"/>
      <c r="C35" s="874"/>
      <c r="D35" s="874"/>
      <c r="E35" s="874"/>
      <c r="F35" s="874"/>
      <c r="G35" s="874"/>
      <c r="H35" s="874"/>
      <c r="I35" s="875"/>
      <c r="J35" s="184"/>
      <c r="L35" s="167"/>
      <c r="M35" s="167"/>
      <c r="N35" s="185"/>
      <c r="O35" s="185"/>
      <c r="P35" s="93"/>
      <c r="Q35" s="3"/>
      <c r="R35" s="3"/>
      <c r="S35" s="3"/>
    </row>
    <row r="36" spans="1:19" ht="16.5" customHeight="1" thickBot="1" x14ac:dyDescent="0.2">
      <c r="A36" s="873"/>
      <c r="B36" s="874"/>
      <c r="C36" s="874"/>
      <c r="D36" s="874"/>
      <c r="E36" s="874"/>
      <c r="F36" s="874"/>
      <c r="G36" s="874"/>
      <c r="H36" s="874"/>
      <c r="I36" s="875"/>
      <c r="J36" s="184"/>
      <c r="K36" s="879" t="s">
        <v>194</v>
      </c>
      <c r="L36" s="880"/>
      <c r="M36" s="880"/>
      <c r="N36" s="880"/>
      <c r="O36" s="881"/>
      <c r="P36" s="230"/>
      <c r="Q36" s="3"/>
      <c r="R36" s="3"/>
      <c r="S36" s="3"/>
    </row>
    <row r="37" spans="1:19" ht="28.5" customHeight="1" thickTop="1" thickBot="1" x14ac:dyDescent="0.2">
      <c r="A37" s="873"/>
      <c r="B37" s="874"/>
      <c r="C37" s="874"/>
      <c r="D37" s="874"/>
      <c r="E37" s="874"/>
      <c r="F37" s="874"/>
      <c r="G37" s="874"/>
      <c r="H37" s="874"/>
      <c r="I37" s="875"/>
      <c r="J37" s="184"/>
      <c r="K37" s="882" t="s">
        <v>195</v>
      </c>
      <c r="L37" s="883"/>
      <c r="M37" s="884"/>
      <c r="N37" s="888" t="s">
        <v>196</v>
      </c>
      <c r="O37" s="889"/>
      <c r="P37" s="231"/>
      <c r="Q37" s="3"/>
      <c r="R37" s="3"/>
      <c r="S37" s="3"/>
    </row>
    <row r="38" spans="1:19" ht="15" thickTop="1" thickBot="1" x14ac:dyDescent="0.2">
      <c r="A38" s="876"/>
      <c r="B38" s="877"/>
      <c r="C38" s="877"/>
      <c r="D38" s="877"/>
      <c r="E38" s="877"/>
      <c r="F38" s="877"/>
      <c r="G38" s="877"/>
      <c r="H38" s="877"/>
      <c r="I38" s="878"/>
      <c r="J38" s="184"/>
      <c r="K38" s="885"/>
      <c r="L38" s="886"/>
      <c r="M38" s="887"/>
      <c r="N38" s="890"/>
      <c r="O38" s="891"/>
      <c r="P38" s="231"/>
      <c r="Q38" s="3"/>
      <c r="R38" s="3"/>
      <c r="S38" s="3"/>
    </row>
    <row r="39" spans="1:19" ht="11.25" customHeight="1" x14ac:dyDescent="0.15">
      <c r="Q39" s="3"/>
      <c r="R39" s="3"/>
      <c r="S39" s="3"/>
    </row>
    <row r="40" spans="1:19" x14ac:dyDescent="0.15">
      <c r="A40" s="892" t="s">
        <v>306</v>
      </c>
      <c r="B40" s="893"/>
      <c r="C40" s="893"/>
      <c r="D40" s="893"/>
      <c r="E40" s="893"/>
      <c r="F40" s="893"/>
      <c r="G40" s="893"/>
      <c r="H40" s="893"/>
      <c r="I40" s="893"/>
      <c r="J40" s="893"/>
      <c r="K40" s="893"/>
      <c r="L40" s="893"/>
      <c r="M40" s="893"/>
      <c r="N40" s="893"/>
      <c r="O40" s="894"/>
      <c r="P40" s="230"/>
      <c r="Q40" s="3"/>
      <c r="R40" s="3"/>
      <c r="S40" s="3"/>
    </row>
    <row r="41" spans="1:19" ht="9.75" customHeight="1" thickBot="1" x14ac:dyDescent="0.2">
      <c r="A41" s="895"/>
      <c r="B41" s="896"/>
      <c r="C41" s="896"/>
      <c r="D41" s="896"/>
      <c r="E41" s="896"/>
      <c r="F41" s="896"/>
      <c r="G41" s="896"/>
      <c r="H41" s="896"/>
      <c r="I41" s="896"/>
      <c r="J41" s="896"/>
      <c r="K41" s="896"/>
      <c r="L41" s="896"/>
      <c r="M41" s="896"/>
      <c r="N41" s="896"/>
      <c r="O41" s="897"/>
      <c r="P41" s="230"/>
      <c r="Q41" s="3"/>
      <c r="R41" s="3"/>
      <c r="S41" s="3"/>
    </row>
    <row r="42" spans="1:19" ht="18" customHeight="1" thickTop="1" x14ac:dyDescent="0.15">
      <c r="A42" s="232"/>
      <c r="B42" s="905" t="s">
        <v>244</v>
      </c>
      <c r="C42" s="905"/>
      <c r="D42" s="905"/>
      <c r="E42" s="905"/>
      <c r="F42" s="905"/>
      <c r="G42" s="905"/>
      <c r="H42" s="905"/>
      <c r="I42" s="905"/>
      <c r="J42" s="905"/>
      <c r="K42" s="905"/>
      <c r="L42" s="905"/>
      <c r="M42" s="905"/>
      <c r="N42" s="905"/>
      <c r="O42" s="906"/>
      <c r="P42" s="233"/>
      <c r="Q42" s="3"/>
      <c r="R42" s="3"/>
      <c r="S42" s="3"/>
    </row>
    <row r="43" spans="1:19" ht="18" customHeight="1" x14ac:dyDescent="0.15">
      <c r="A43" s="850" t="s">
        <v>307</v>
      </c>
      <c r="B43" s="851"/>
      <c r="C43" s="851"/>
      <c r="D43" s="851"/>
      <c r="E43" s="851"/>
      <c r="F43" s="851"/>
      <c r="G43" s="851"/>
      <c r="H43" s="851"/>
      <c r="I43" s="851"/>
      <c r="J43" s="851"/>
      <c r="K43" s="851"/>
      <c r="L43" s="851"/>
      <c r="M43" s="851"/>
      <c r="N43" s="851"/>
      <c r="O43" s="852"/>
      <c r="P43" s="93"/>
      <c r="Q43" s="3"/>
      <c r="R43" s="3"/>
      <c r="S43" s="3"/>
    </row>
    <row r="44" spans="1:19" ht="25.5" customHeight="1" x14ac:dyDescent="0.15">
      <c r="A44" s="843"/>
      <c r="B44" s="844"/>
      <c r="C44" s="844"/>
      <c r="D44" s="844"/>
      <c r="E44" s="844"/>
      <c r="F44" s="844"/>
      <c r="G44" s="844"/>
      <c r="H44" s="844"/>
      <c r="I44" s="844"/>
      <c r="J44" s="844"/>
      <c r="K44" s="844"/>
      <c r="L44" s="844"/>
      <c r="M44" s="844"/>
      <c r="N44" s="844"/>
      <c r="O44" s="845"/>
      <c r="P44" s="218"/>
      <c r="Q44" s="3"/>
      <c r="R44" s="3"/>
      <c r="S44" s="3"/>
    </row>
    <row r="45" spans="1:19" ht="12.95" customHeight="1" x14ac:dyDescent="0.15">
      <c r="A45" s="853" t="s">
        <v>308</v>
      </c>
      <c r="B45" s="854"/>
      <c r="C45" s="854"/>
      <c r="D45" s="854"/>
      <c r="E45" s="854"/>
      <c r="F45" s="854"/>
      <c r="G45" s="854"/>
      <c r="H45" s="854"/>
      <c r="I45" s="854"/>
      <c r="J45" s="854"/>
      <c r="K45" s="854"/>
      <c r="L45" s="854"/>
      <c r="M45" s="854"/>
      <c r="N45" s="854"/>
      <c r="O45" s="855"/>
      <c r="P45" s="218"/>
      <c r="Q45" s="3"/>
      <c r="R45" s="3"/>
      <c r="S45" s="3"/>
    </row>
    <row r="46" spans="1:19" ht="6" customHeight="1" x14ac:dyDescent="0.15">
      <c r="Q46" s="3"/>
      <c r="R46" s="3"/>
      <c r="S46" s="3"/>
    </row>
    <row r="47" spans="1:19" ht="39.75" customHeight="1" x14ac:dyDescent="0.15">
      <c r="A47" s="857" t="s">
        <v>236</v>
      </c>
      <c r="B47" s="857"/>
      <c r="C47" s="857"/>
      <c r="D47" s="857"/>
      <c r="E47" s="857"/>
      <c r="F47" s="857"/>
      <c r="G47" s="857"/>
      <c r="H47" s="857"/>
      <c r="I47" s="857"/>
      <c r="J47" s="857"/>
      <c r="K47" s="857"/>
      <c r="L47" s="857"/>
      <c r="M47" s="857"/>
      <c r="N47" s="857"/>
      <c r="O47" s="857"/>
      <c r="P47" s="224"/>
      <c r="Q47" s="3"/>
      <c r="R47" s="3"/>
      <c r="S47" s="3"/>
    </row>
    <row r="48" spans="1:19" ht="28.5" customHeight="1" x14ac:dyDescent="0.15">
      <c r="A48" s="858" t="s">
        <v>245</v>
      </c>
      <c r="B48" s="858"/>
      <c r="C48" s="858"/>
      <c r="D48" s="858"/>
      <c r="E48" s="859" t="s">
        <v>246</v>
      </c>
      <c r="F48" s="859"/>
      <c r="G48" s="859"/>
      <c r="H48" s="860" t="s">
        <v>247</v>
      </c>
      <c r="I48" s="860"/>
      <c r="J48" s="860"/>
      <c r="K48" s="860"/>
      <c r="L48" s="859" t="s">
        <v>196</v>
      </c>
      <c r="M48" s="859"/>
      <c r="N48" s="859"/>
      <c r="O48" s="859"/>
      <c r="P48" s="231"/>
      <c r="Q48" s="3"/>
      <c r="R48" s="3"/>
      <c r="S48" s="3"/>
    </row>
    <row r="49" spans="1:19" ht="13.5" customHeight="1" x14ac:dyDescent="0.15">
      <c r="A49" s="33"/>
      <c r="B49" s="33"/>
      <c r="C49" s="33"/>
      <c r="D49" s="33"/>
      <c r="E49" s="33"/>
      <c r="F49" s="33"/>
      <c r="G49" s="33"/>
      <c r="H49" s="33"/>
      <c r="I49" s="33"/>
      <c r="J49" s="33"/>
      <c r="K49" s="33"/>
      <c r="L49" s="33"/>
      <c r="M49" s="33"/>
      <c r="N49" s="33"/>
      <c r="O49" s="33"/>
      <c r="P49" s="93"/>
      <c r="Q49" s="234"/>
      <c r="R49" s="3"/>
      <c r="S49" s="3"/>
    </row>
    <row r="50" spans="1:19" x14ac:dyDescent="0.15">
      <c r="A50" s="33"/>
      <c r="B50" s="33"/>
      <c r="C50" s="856"/>
      <c r="D50" s="856"/>
      <c r="E50" s="856"/>
      <c r="F50" s="856"/>
      <c r="G50" s="856"/>
      <c r="H50" s="856"/>
      <c r="I50" s="856"/>
      <c r="J50" s="856"/>
      <c r="K50" s="856"/>
      <c r="L50" s="856"/>
      <c r="M50" s="856"/>
      <c r="N50" s="856"/>
      <c r="O50" s="856"/>
      <c r="P50" s="856"/>
      <c r="Q50" s="856"/>
      <c r="R50" s="3"/>
      <c r="S50" s="3"/>
    </row>
    <row r="51" spans="1:19" x14ac:dyDescent="0.15">
      <c r="A51" s="33"/>
      <c r="B51" s="33"/>
      <c r="C51" s="675"/>
      <c r="D51" s="675"/>
      <c r="E51" s="675"/>
      <c r="F51" s="675"/>
      <c r="G51" s="675"/>
      <c r="H51" s="675"/>
      <c r="I51" s="675"/>
      <c r="J51" s="675"/>
      <c r="K51" s="675"/>
      <c r="L51" s="675"/>
      <c r="M51" s="675"/>
      <c r="N51" s="675"/>
      <c r="O51" s="675"/>
      <c r="P51" s="675"/>
      <c r="Q51" s="675"/>
      <c r="R51" s="3"/>
      <c r="S51" s="3"/>
    </row>
    <row r="52" spans="1:19" x14ac:dyDescent="0.15">
      <c r="A52" s="33"/>
      <c r="B52" s="33"/>
      <c r="C52" s="93"/>
      <c r="D52" s="186"/>
      <c r="E52" s="898"/>
      <c r="F52" s="898"/>
      <c r="G52" s="898"/>
      <c r="H52" s="898"/>
      <c r="I52" s="898"/>
      <c r="J52" s="898"/>
      <c r="K52" s="898"/>
      <c r="L52" s="898"/>
      <c r="M52" s="205"/>
      <c r="N52" s="832"/>
      <c r="O52" s="833"/>
      <c r="P52" s="93"/>
      <c r="Q52" s="235"/>
      <c r="R52" s="3"/>
      <c r="S52" s="3"/>
    </row>
    <row r="53" spans="1:19" x14ac:dyDescent="0.15">
      <c r="A53" s="33"/>
      <c r="B53" s="33"/>
      <c r="C53" s="93"/>
      <c r="D53" s="186"/>
      <c r="E53" s="831"/>
      <c r="F53" s="831"/>
      <c r="G53" s="831"/>
      <c r="H53" s="831"/>
      <c r="I53" s="831"/>
      <c r="J53" s="831"/>
      <c r="K53" s="831"/>
      <c r="L53" s="831"/>
      <c r="M53" s="207"/>
      <c r="N53" s="832"/>
      <c r="O53" s="833"/>
      <c r="P53" s="93"/>
      <c r="Q53" s="235"/>
      <c r="R53" s="3"/>
      <c r="S53" s="3"/>
    </row>
    <row r="54" spans="1:19" x14ac:dyDescent="0.15">
      <c r="A54" s="33"/>
      <c r="B54" s="33"/>
      <c r="C54" s="33"/>
      <c r="D54" s="33"/>
      <c r="E54" s="33"/>
      <c r="F54" s="33"/>
      <c r="G54" s="33"/>
      <c r="H54" s="33"/>
      <c r="I54" s="33"/>
      <c r="J54" s="33"/>
      <c r="K54" s="33"/>
      <c r="L54" s="33"/>
      <c r="M54" s="33"/>
      <c r="N54" s="33"/>
      <c r="O54" s="33"/>
      <c r="P54" s="93"/>
      <c r="Q54" s="234"/>
      <c r="R54" s="3"/>
      <c r="S54" s="3"/>
    </row>
    <row r="55" spans="1:19" x14ac:dyDescent="0.15">
      <c r="R55" s="3"/>
      <c r="S55" s="3"/>
    </row>
    <row r="56" spans="1:19" x14ac:dyDescent="0.15">
      <c r="R56" s="3"/>
      <c r="S56" s="3"/>
    </row>
    <row r="65" s="3" customForma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sheetData>
  <sheetProtection selectLockedCells="1"/>
  <mergeCells count="119">
    <mergeCell ref="A18:C18"/>
    <mergeCell ref="A3:O4"/>
    <mergeCell ref="A6:C6"/>
    <mergeCell ref="J6:K6"/>
    <mergeCell ref="L6:O6"/>
    <mergeCell ref="A7:B7"/>
    <mergeCell ref="A9:C9"/>
    <mergeCell ref="B14:C14"/>
    <mergeCell ref="C15:E15"/>
    <mergeCell ref="G15:K15"/>
    <mergeCell ref="L15:M15"/>
    <mergeCell ref="N15:O15"/>
    <mergeCell ref="C10:F10"/>
    <mergeCell ref="J10:N10"/>
    <mergeCell ref="A13:E13"/>
    <mergeCell ref="A10:B10"/>
    <mergeCell ref="C7:F7"/>
    <mergeCell ref="H7:I7"/>
    <mergeCell ref="K7:N7"/>
    <mergeCell ref="M13:O13"/>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B25:C25"/>
    <mergeCell ref="B26:C26"/>
    <mergeCell ref="J27:K28"/>
    <mergeCell ref="A25:A26"/>
    <mergeCell ref="D25:D26"/>
    <mergeCell ref="E25:E26"/>
    <mergeCell ref="F25:F26"/>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G25:H26"/>
    <mergeCell ref="I25:I26"/>
    <mergeCell ref="J25:K26"/>
    <mergeCell ref="N23:O24"/>
    <mergeCell ref="A23:A24"/>
    <mergeCell ref="D23:D24"/>
    <mergeCell ref="E23:E24"/>
    <mergeCell ref="F23:F24"/>
    <mergeCell ref="B23:C23"/>
    <mergeCell ref="A19:O19"/>
    <mergeCell ref="B22:C22"/>
    <mergeCell ref="B21:C21"/>
    <mergeCell ref="B20:C20"/>
    <mergeCell ref="G20:H20"/>
    <mergeCell ref="B24:C24"/>
    <mergeCell ref="J20:K20"/>
    <mergeCell ref="L20:M20"/>
    <mergeCell ref="N20:O20"/>
    <mergeCell ref="A21:A22"/>
    <mergeCell ref="D21:D22"/>
    <mergeCell ref="E21:E22"/>
    <mergeCell ref="F21:F22"/>
    <mergeCell ref="G21:H22"/>
    <mergeCell ref="I21:I22"/>
    <mergeCell ref="J21:K22"/>
    <mergeCell ref="L21:M22"/>
    <mergeCell ref="N21:O22"/>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xr:uid="{00000000-0002-0000-0400-000000000000}"/>
    <dataValidation imeMode="on" allowBlank="1" showInputMessage="1" showErrorMessage="1" prompt="【入力例】●○警察署（全角）_x000a_通訳場所を入力してください。" sqref="L23:M32" xr:uid="{00000000-0002-0000-0400-000001000000}"/>
    <dataValidation imeMode="off" allowBlank="1" showInputMessage="1" showErrorMessage="1" prompt="【入力例】10:00（半角）_x000a_通訳開始時刻を入力してください。" sqref="B24:C24 B26:C26 B28:C28 B30:C30 B32:C32" xr:uid="{00000000-0002-0000-0400-000002000000}"/>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xr:uid="{00000000-0002-0000-0400-000003000000}">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xr:uid="{00000000-0002-0000-0400-000004000000}">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xr:uid="{00000000-0002-0000-0400-000005000000}">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xr:uid="{00000000-0002-0000-0400-000006000000}">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xr:uid="{00000000-0002-0000-0400-000007000000}">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xr:uid="{00000000-0002-0000-0400-000008000000}">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xr:uid="{00000000-0002-0000-0400-00000900000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xr:uid="{00000000-0002-0000-0400-00000A000000}">
      <formula1>$S$31:$S$32</formula1>
    </dataValidation>
    <dataValidation imeMode="on" allowBlank="1" showInputMessage="1" showErrorMessage="1" sqref="A44:O44" xr:uid="{00000000-0002-0000-0400-00000B000000}"/>
    <dataValidation imeMode="off" allowBlank="1" showInputMessage="1" showErrorMessage="1" sqref="E48:G48 L48:O48 N37:O38" xr:uid="{00000000-0002-0000-0400-00000C000000}"/>
  </dataValidations>
  <printOptions verticalCentered="1"/>
  <pageMargins left="0.86614173228346458" right="0.39370078740157483" top="0" bottom="0" header="0.39370078740157483" footer="0.31496062992125984"/>
  <pageSetup paperSize="9" scale="94" orientation="portrait" r:id="rId1"/>
  <headerFooter>
    <oddHeader>&amp;R書式４－２－３①(Ｒ６/４/１)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41</xdr:row>
                    <xdr:rowOff>9525</xdr:rowOff>
                  </from>
                  <to>
                    <xdr:col>1</xdr:col>
                    <xdr:colOff>0</xdr:colOff>
                    <xdr:row>41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Y72"/>
  <sheetViews>
    <sheetView showGridLines="0" showZeros="0" topLeftCell="A12" zoomScaleNormal="100" workbookViewId="0">
      <selection activeCell="AC26" sqref="AC26"/>
    </sheetView>
  </sheetViews>
  <sheetFormatPr defaultRowHeight="13.5" x14ac:dyDescent="0.15"/>
  <cols>
    <col min="1" max="1" width="3.375" style="73" customWidth="1"/>
    <col min="2" max="2" width="3.375" style="128" customWidth="1"/>
    <col min="3" max="3" width="2.875" style="128" customWidth="1"/>
    <col min="4" max="4" width="4.375" style="128" customWidth="1"/>
    <col min="5" max="5" width="3.125" style="73" customWidth="1"/>
    <col min="6" max="6" width="10" style="73" bestFit="1" customWidth="1"/>
    <col min="7" max="7" width="3.375" style="73" bestFit="1" customWidth="1"/>
    <col min="8" max="8" width="7.25" style="73" customWidth="1"/>
    <col min="9" max="9" width="6.875" style="73" customWidth="1"/>
    <col min="10" max="10" width="3.375" style="73" bestFit="1" customWidth="1"/>
    <col min="11" max="11" width="5.375" style="73" customWidth="1"/>
    <col min="12" max="12" width="1.625" style="73" customWidth="1"/>
    <col min="13" max="13" width="3.875" style="73" customWidth="1"/>
    <col min="14" max="14" width="3.5" style="73" customWidth="1"/>
    <col min="15" max="15" width="7.875" style="73" customWidth="1"/>
    <col min="16" max="16" width="3.375" style="73" customWidth="1"/>
    <col min="17" max="17" width="13.625" style="73" customWidth="1"/>
    <col min="18" max="18" width="10" style="73" customWidth="1"/>
    <col min="19" max="20" width="5.625" style="73" customWidth="1"/>
    <col min="21" max="21" width="3.625" style="3" hidden="1" customWidth="1"/>
    <col min="22" max="22" width="1" style="3" hidden="1" customWidth="1"/>
    <col min="23" max="25" width="0" style="3" hidden="1" customWidth="1"/>
    <col min="26" max="16384" width="9" style="3"/>
  </cols>
  <sheetData>
    <row r="1" spans="1:21" ht="15" customHeight="1" x14ac:dyDescent="0.15">
      <c r="M1" s="129"/>
      <c r="S1" s="129"/>
      <c r="T1" s="129"/>
    </row>
    <row r="2" spans="1:21" ht="22.5" customHeight="1" x14ac:dyDescent="0.15">
      <c r="A2" s="1047" t="s">
        <v>275</v>
      </c>
      <c r="B2" s="1047"/>
      <c r="C2" s="1047"/>
      <c r="D2" s="1047"/>
      <c r="E2" s="1047"/>
      <c r="F2" s="1047"/>
      <c r="G2" s="1047"/>
      <c r="H2" s="1047"/>
      <c r="I2" s="1047"/>
      <c r="J2" s="1047"/>
      <c r="K2" s="1047"/>
      <c r="L2" s="1047"/>
      <c r="M2" s="1047"/>
      <c r="N2" s="1047"/>
      <c r="O2" s="1047"/>
      <c r="P2" s="1047"/>
      <c r="Q2" s="1047"/>
      <c r="R2" s="1047"/>
      <c r="S2" s="1047"/>
      <c r="T2" s="1047"/>
    </row>
    <row r="3" spans="1:21" s="203" customFormat="1" ht="15" customHeight="1" x14ac:dyDescent="0.15">
      <c r="A3" s="1048" t="s">
        <v>130</v>
      </c>
      <c r="B3" s="1048"/>
      <c r="C3" s="1048"/>
      <c r="D3" s="1048"/>
      <c r="E3" s="1048"/>
      <c r="F3" s="1048"/>
      <c r="G3" s="1048"/>
      <c r="H3" s="1048"/>
      <c r="I3" s="1048"/>
      <c r="J3" s="1048"/>
      <c r="K3" s="1048"/>
      <c r="L3" s="1048"/>
      <c r="M3" s="1048"/>
      <c r="N3" s="1048"/>
      <c r="O3" s="1048"/>
      <c r="P3" s="1048"/>
      <c r="Q3" s="1048"/>
      <c r="R3" s="1048"/>
      <c r="S3" s="1048"/>
      <c r="T3" s="130"/>
    </row>
    <row r="4" spans="1:21" s="131" customFormat="1" ht="75" customHeight="1" x14ac:dyDescent="0.15">
      <c r="A4" s="1049" t="s">
        <v>131</v>
      </c>
      <c r="B4" s="1050"/>
      <c r="C4" s="1050"/>
      <c r="D4" s="1050"/>
      <c r="E4" s="1050"/>
      <c r="F4" s="1050"/>
      <c r="G4" s="1050"/>
      <c r="H4" s="1050"/>
      <c r="I4" s="1050"/>
      <c r="J4" s="1050"/>
      <c r="K4" s="1050"/>
      <c r="L4" s="1050"/>
      <c r="M4" s="1050"/>
      <c r="N4" s="1050"/>
      <c r="O4" s="1050"/>
      <c r="P4" s="1050"/>
      <c r="Q4" s="1050"/>
      <c r="R4" s="1050"/>
      <c r="S4" s="1050"/>
      <c r="T4" s="1050"/>
    </row>
    <row r="5" spans="1:21" s="132" customFormat="1" ht="11.25" customHeight="1" x14ac:dyDescent="0.15">
      <c r="A5" s="68"/>
      <c r="B5" s="204"/>
      <c r="C5" s="204"/>
      <c r="D5" s="204"/>
      <c r="E5" s="204"/>
      <c r="F5" s="204"/>
      <c r="G5" s="204"/>
      <c r="H5" s="204"/>
      <c r="I5" s="204"/>
      <c r="J5" s="204"/>
      <c r="K5" s="204"/>
      <c r="L5" s="204"/>
      <c r="M5" s="204"/>
      <c r="N5" s="204"/>
      <c r="O5" s="204"/>
      <c r="P5" s="204"/>
      <c r="Q5" s="204"/>
      <c r="R5" s="204"/>
      <c r="S5" s="65"/>
      <c r="T5" s="65"/>
    </row>
    <row r="6" spans="1:21" s="132" customFormat="1" ht="11.25" customHeight="1" thickBot="1" x14ac:dyDescent="0.2">
      <c r="A6" s="133"/>
      <c r="B6" s="134"/>
      <c r="C6" s="134"/>
      <c r="D6" s="134"/>
      <c r="E6" s="134"/>
      <c r="F6" s="134"/>
      <c r="G6" s="134"/>
      <c r="H6" s="134"/>
      <c r="I6" s="134"/>
      <c r="J6" s="134"/>
      <c r="K6" s="134"/>
      <c r="L6" s="134"/>
      <c r="M6" s="134"/>
      <c r="N6" s="134"/>
      <c r="O6" s="134"/>
      <c r="P6" s="134"/>
      <c r="Q6" s="134"/>
      <c r="R6" s="134"/>
      <c r="S6" s="135"/>
      <c r="T6" s="135"/>
    </row>
    <row r="7" spans="1:21" ht="22.5" customHeight="1" thickBot="1" x14ac:dyDescent="0.2">
      <c r="A7" s="958" t="s">
        <v>132</v>
      </c>
      <c r="B7" s="959"/>
      <c r="C7" s="959"/>
      <c r="D7" s="960"/>
      <c r="E7" s="136"/>
      <c r="F7" s="432" t="s">
        <v>170</v>
      </c>
      <c r="G7" s="1051" t="str">
        <f>IF(【第一審報告書】!D4="","",【第一審報告書】!D4)</f>
        <v/>
      </c>
      <c r="H7" s="1051"/>
      <c r="I7" s="1051"/>
      <c r="J7" s="1051"/>
      <c r="K7" s="1051"/>
      <c r="L7" s="52"/>
      <c r="M7" s="434" t="s">
        <v>134</v>
      </c>
      <c r="N7" s="40"/>
      <c r="O7" s="40"/>
      <c r="P7" s="1052" t="str">
        <f>IF(【第一審報告書】!X4="","(　　　　　　　　　)",【第一審報告書】!X4)</f>
        <v>(　　　　　　　　　)</v>
      </c>
      <c r="Q7" s="1052"/>
      <c r="R7" s="236"/>
      <c r="S7" s="137"/>
      <c r="T7" s="137"/>
      <c r="U7" s="137"/>
    </row>
    <row r="8" spans="1:21" ht="11.25" customHeight="1" thickBot="1" x14ac:dyDescent="0.2">
      <c r="A8" s="138"/>
      <c r="B8" s="3"/>
      <c r="C8" s="3"/>
      <c r="D8" s="3"/>
      <c r="E8" s="3"/>
      <c r="F8" s="53"/>
      <c r="G8" s="53"/>
      <c r="H8" s="52"/>
      <c r="I8" s="52"/>
      <c r="J8" s="52"/>
      <c r="K8" s="52"/>
      <c r="L8" s="237"/>
      <c r="M8" s="53"/>
      <c r="N8" s="53"/>
      <c r="O8" s="53"/>
      <c r="P8" s="53"/>
      <c r="Q8" s="238"/>
      <c r="R8" s="239"/>
      <c r="S8" s="212"/>
      <c r="T8" s="57"/>
      <c r="U8" s="213"/>
    </row>
    <row r="9" spans="1:21" ht="22.5" customHeight="1" thickBot="1" x14ac:dyDescent="0.2">
      <c r="A9" s="958" t="s">
        <v>135</v>
      </c>
      <c r="B9" s="959"/>
      <c r="C9" s="959"/>
      <c r="D9" s="960"/>
      <c r="E9" s="136"/>
      <c r="F9" s="433" t="s">
        <v>136</v>
      </c>
      <c r="G9" s="1051" t="str">
        <f>IF(【第一審報告書】!AQ8="","　　　　年（　　）第　　　　　号",【第一審報告書】!AG8&amp;【第一審報告書】!AI8&amp;"年（"&amp;【第一審報告書】!AN8&amp;"）第"&amp;【第一審報告書】!AQ8&amp;"号")</f>
        <v>　　　　年（　　）第　　　　　号</v>
      </c>
      <c r="H9" s="1051"/>
      <c r="I9" s="1051"/>
      <c r="J9" s="1051"/>
      <c r="K9" s="1051"/>
      <c r="L9" s="237"/>
      <c r="M9" s="434" t="s">
        <v>336</v>
      </c>
      <c r="N9" s="428"/>
      <c r="O9" s="428"/>
      <c r="P9" s="40"/>
      <c r="Q9" s="1053" t="str">
        <f>IF(【第一審報告書】!H7="","",【第一審報告書】!H7)</f>
        <v/>
      </c>
      <c r="R9" s="1053"/>
      <c r="S9" s="140"/>
    </row>
    <row r="10" spans="1:21" ht="11.25" customHeight="1" thickBot="1" x14ac:dyDescent="0.2">
      <c r="A10" s="139"/>
      <c r="B10" s="3"/>
      <c r="C10" s="3"/>
      <c r="D10" s="3"/>
      <c r="E10" s="3"/>
      <c r="F10" s="3"/>
      <c r="G10" s="3"/>
      <c r="H10" s="3"/>
      <c r="I10" s="3"/>
      <c r="J10" s="3"/>
      <c r="K10" s="3"/>
      <c r="L10" s="3"/>
      <c r="M10" s="3"/>
      <c r="N10" s="3"/>
      <c r="O10" s="3"/>
      <c r="P10" s="3"/>
      <c r="Q10" s="3"/>
      <c r="R10" s="3"/>
      <c r="S10" s="1054"/>
      <c r="T10" s="1054"/>
    </row>
    <row r="11" spans="1:21" ht="17.25" customHeight="1" x14ac:dyDescent="0.15">
      <c r="A11" s="1058" t="s">
        <v>137</v>
      </c>
      <c r="B11" s="1059"/>
      <c r="C11" s="1059"/>
      <c r="D11" s="1059"/>
      <c r="E11" s="1059"/>
      <c r="F11" s="141"/>
      <c r="G11" s="141"/>
      <c r="H11" s="142"/>
      <c r="I11" s="142"/>
      <c r="J11" s="141"/>
      <c r="K11" s="141"/>
      <c r="L11" s="141"/>
      <c r="M11" s="141"/>
      <c r="N11" s="141"/>
      <c r="O11" s="141"/>
      <c r="P11" s="141"/>
      <c r="Q11" s="142"/>
      <c r="R11" s="142"/>
      <c r="S11" s="143"/>
      <c r="T11" s="144"/>
    </row>
    <row r="12" spans="1:21" ht="22.5" customHeight="1" thickBot="1" x14ac:dyDescent="0.2">
      <c r="A12" s="1060" t="s">
        <v>138</v>
      </c>
      <c r="B12" s="939"/>
      <c r="C12" s="939"/>
      <c r="D12" s="939"/>
      <c r="E12" s="939"/>
      <c r="F12" s="939"/>
      <c r="G12" s="193" t="s">
        <v>248</v>
      </c>
      <c r="H12" s="939" t="s">
        <v>139</v>
      </c>
      <c r="I12" s="939"/>
      <c r="J12" s="193" t="s">
        <v>248</v>
      </c>
      <c r="K12" s="939" t="s">
        <v>140</v>
      </c>
      <c r="L12" s="939"/>
      <c r="M12" s="939"/>
      <c r="N12" s="939"/>
      <c r="O12" s="57"/>
      <c r="P12" s="57"/>
      <c r="Q12" s="238"/>
      <c r="R12" s="1061" t="s">
        <v>337</v>
      </c>
      <c r="S12" s="1061"/>
      <c r="T12" s="1062"/>
    </row>
    <row r="13" spans="1:21" ht="17.25" customHeight="1" thickBot="1" x14ac:dyDescent="0.2">
      <c r="A13" s="240"/>
      <c r="B13" s="958" t="s">
        <v>224</v>
      </c>
      <c r="C13" s="959"/>
      <c r="D13" s="959"/>
      <c r="E13" s="960"/>
      <c r="F13" s="136"/>
      <c r="G13" s="136"/>
      <c r="H13" s="136"/>
      <c r="I13" s="136"/>
      <c r="J13" s="136"/>
      <c r="K13" s="136"/>
      <c r="L13" s="72"/>
      <c r="M13" s="72"/>
      <c r="N13" s="72"/>
      <c r="O13" s="72"/>
      <c r="P13" s="57"/>
      <c r="Q13" s="238"/>
      <c r="R13" s="238"/>
      <c r="S13" s="130"/>
      <c r="T13" s="241"/>
    </row>
    <row r="14" spans="1:21" ht="22.5" customHeight="1" x14ac:dyDescent="0.15">
      <c r="A14" s="145"/>
      <c r="B14" s="1063" t="s">
        <v>141</v>
      </c>
      <c r="C14" s="1063"/>
      <c r="D14" s="1053"/>
      <c r="E14" s="1053"/>
      <c r="F14" s="1053"/>
      <c r="G14" s="1053"/>
      <c r="H14" s="1053"/>
      <c r="I14" s="242" t="s">
        <v>142</v>
      </c>
      <c r="J14" s="1053"/>
      <c r="K14" s="1053"/>
      <c r="L14" s="1053"/>
      <c r="M14" s="1053"/>
      <c r="N14" s="1053"/>
      <c r="O14" s="1053"/>
      <c r="P14" s="1053"/>
      <c r="Q14" s="130" t="s">
        <v>143</v>
      </c>
      <c r="R14" s="1064"/>
      <c r="S14" s="1064"/>
      <c r="T14" s="243" t="s">
        <v>144</v>
      </c>
    </row>
    <row r="15" spans="1:21" s="150" customFormat="1" ht="11.25" customHeight="1" thickBot="1" x14ac:dyDescent="0.2">
      <c r="A15" s="146"/>
      <c r="B15" s="112"/>
      <c r="C15" s="112"/>
      <c r="D15" s="147"/>
      <c r="E15" s="147"/>
      <c r="F15" s="147"/>
      <c r="G15" s="147"/>
      <c r="H15" s="147"/>
      <c r="I15" s="111"/>
      <c r="J15" s="147"/>
      <c r="K15" s="147"/>
      <c r="L15" s="147"/>
      <c r="M15" s="147"/>
      <c r="N15" s="147"/>
      <c r="O15" s="147"/>
      <c r="P15" s="147"/>
      <c r="Q15" s="111"/>
      <c r="R15" s="148"/>
      <c r="S15" s="148"/>
      <c r="T15" s="149"/>
    </row>
    <row r="16" spans="1:21" ht="11.25" customHeight="1" thickBot="1" x14ac:dyDescent="0.2">
      <c r="A16" s="212"/>
      <c r="B16" s="212"/>
      <c r="C16" s="212"/>
      <c r="D16" s="212"/>
      <c r="E16" s="72"/>
      <c r="F16" s="72"/>
      <c r="G16" s="72"/>
      <c r="H16" s="212"/>
      <c r="I16" s="72"/>
      <c r="J16" s="72"/>
      <c r="K16" s="72"/>
      <c r="L16" s="72"/>
      <c r="M16" s="72"/>
      <c r="N16" s="72"/>
      <c r="O16" s="212"/>
      <c r="P16" s="212"/>
      <c r="Q16" s="212"/>
      <c r="R16" s="212"/>
      <c r="S16" s="213"/>
      <c r="T16" s="213"/>
    </row>
    <row r="17" spans="1:25" ht="17.25" customHeight="1" thickBot="1" x14ac:dyDescent="0.2">
      <c r="A17" s="958" t="s">
        <v>145</v>
      </c>
      <c r="B17" s="959"/>
      <c r="C17" s="959"/>
      <c r="D17" s="960"/>
      <c r="E17" s="72"/>
      <c r="F17" s="452" t="s">
        <v>338</v>
      </c>
      <c r="G17" s="72"/>
      <c r="H17" s="212"/>
      <c r="I17" s="72"/>
      <c r="J17" s="72"/>
      <c r="K17" s="72"/>
      <c r="L17" s="72"/>
      <c r="M17" s="72"/>
      <c r="N17" s="72"/>
      <c r="O17" s="212"/>
      <c r="P17" s="212"/>
      <c r="Q17" s="212"/>
      <c r="R17" s="212"/>
      <c r="S17" s="213"/>
      <c r="T17" s="213"/>
    </row>
    <row r="18" spans="1:25" ht="11.25" customHeight="1" thickBot="1" x14ac:dyDescent="0.2">
      <c r="A18" s="212"/>
      <c r="B18" s="212"/>
      <c r="C18" s="212"/>
      <c r="D18" s="212"/>
      <c r="E18" s="72"/>
      <c r="F18" s="72"/>
      <c r="G18" s="72"/>
      <c r="H18" s="212"/>
      <c r="I18" s="72"/>
      <c r="J18" s="72"/>
      <c r="K18" s="72"/>
      <c r="L18" s="72"/>
      <c r="M18" s="72"/>
      <c r="N18" s="72"/>
      <c r="O18" s="212"/>
      <c r="P18" s="212"/>
      <c r="Q18" s="212"/>
      <c r="R18" s="212"/>
      <c r="S18" s="213"/>
      <c r="T18" s="213"/>
    </row>
    <row r="19" spans="1:25" ht="28.5" customHeight="1" x14ac:dyDescent="0.15">
      <c r="A19" s="1055" t="s">
        <v>249</v>
      </c>
      <c r="B19" s="1056"/>
      <c r="C19" s="1056"/>
      <c r="D19" s="1056"/>
      <c r="E19" s="1056"/>
      <c r="F19" s="1056"/>
      <c r="G19" s="1056"/>
      <c r="H19" s="1056"/>
      <c r="I19" s="1056"/>
      <c r="J19" s="1056"/>
      <c r="K19" s="1056"/>
      <c r="L19" s="1056"/>
      <c r="M19" s="1056"/>
      <c r="N19" s="1056"/>
      <c r="O19" s="1056"/>
      <c r="P19" s="1056"/>
      <c r="Q19" s="1056"/>
      <c r="R19" s="1056"/>
      <c r="S19" s="1056"/>
      <c r="T19" s="1057"/>
      <c r="W19" s="93"/>
      <c r="X19" s="214" t="s">
        <v>225</v>
      </c>
      <c r="Y19" s="93" t="s">
        <v>226</v>
      </c>
    </row>
    <row r="20" spans="1:25" ht="22.5" customHeight="1" x14ac:dyDescent="0.15">
      <c r="A20" s="151"/>
      <c r="B20" s="1031" t="s">
        <v>146</v>
      </c>
      <c r="C20" s="1031"/>
      <c r="D20" s="1031"/>
      <c r="E20" s="1031"/>
      <c r="F20" s="1031"/>
      <c r="G20" s="1031"/>
      <c r="H20" s="1031"/>
      <c r="I20" s="1031"/>
      <c r="J20" s="1031"/>
      <c r="K20" s="1031"/>
      <c r="L20" s="1031"/>
      <c r="M20" s="1031"/>
      <c r="N20" s="1031"/>
      <c r="O20" s="1031"/>
      <c r="P20" s="1031"/>
      <c r="Q20" s="1031"/>
      <c r="R20" s="1031"/>
      <c r="S20" s="1031"/>
      <c r="T20" s="1032"/>
      <c r="W20" s="214" t="s">
        <v>229</v>
      </c>
      <c r="X20" s="220">
        <v>43738</v>
      </c>
      <c r="Y20" s="221">
        <v>2000</v>
      </c>
    </row>
    <row r="21" spans="1:25" ht="30" customHeight="1" thickBot="1" x14ac:dyDescent="0.2">
      <c r="A21" s="152"/>
      <c r="B21" s="1033" t="s">
        <v>250</v>
      </c>
      <c r="C21" s="1033"/>
      <c r="D21" s="1033"/>
      <c r="E21" s="1033"/>
      <c r="F21" s="1033"/>
      <c r="G21" s="1033"/>
      <c r="H21" s="1033"/>
      <c r="I21" s="1033"/>
      <c r="J21" s="1033"/>
      <c r="K21" s="1033"/>
      <c r="L21" s="1033"/>
      <c r="M21" s="1033"/>
      <c r="N21" s="1033"/>
      <c r="O21" s="1033"/>
      <c r="P21" s="1033"/>
      <c r="Q21" s="1033"/>
      <c r="R21" s="1033"/>
      <c r="S21" s="1033"/>
      <c r="T21" s="1034"/>
      <c r="W21" s="93" t="s">
        <v>230</v>
      </c>
      <c r="X21" s="222">
        <v>43739</v>
      </c>
      <c r="Y21" s="223">
        <v>2095</v>
      </c>
    </row>
    <row r="22" spans="1:25" ht="11.25" customHeight="1" x14ac:dyDescent="0.15">
      <c r="A22" s="212"/>
      <c r="B22" s="212"/>
      <c r="C22" s="212"/>
      <c r="D22" s="212"/>
      <c r="E22" s="212"/>
      <c r="F22" s="212"/>
      <c r="G22" s="212"/>
      <c r="H22" s="212"/>
      <c r="I22" s="212"/>
      <c r="J22" s="212"/>
      <c r="K22" s="212"/>
      <c r="L22" s="212"/>
      <c r="M22" s="212"/>
      <c r="N22" s="212"/>
      <c r="O22" s="212"/>
      <c r="P22" s="153"/>
      <c r="Q22" s="153"/>
      <c r="R22" s="57"/>
      <c r="S22" s="57"/>
    </row>
    <row r="23" spans="1:25" ht="30" customHeight="1" thickBot="1" x14ac:dyDescent="0.2">
      <c r="A23" s="244"/>
      <c r="B23" s="1035" t="s">
        <v>147</v>
      </c>
      <c r="C23" s="1036"/>
      <c r="D23" s="1037"/>
      <c r="E23" s="1038" t="s">
        <v>148</v>
      </c>
      <c r="F23" s="1039"/>
      <c r="G23" s="1039"/>
      <c r="H23" s="1040"/>
      <c r="I23" s="210" t="s">
        <v>149</v>
      </c>
      <c r="J23" s="1041" t="s">
        <v>150</v>
      </c>
      <c r="K23" s="1042"/>
      <c r="L23" s="1042"/>
      <c r="M23" s="1042"/>
      <c r="N23" s="1042"/>
      <c r="O23" s="1043"/>
      <c r="P23" s="1044" t="s">
        <v>151</v>
      </c>
      <c r="Q23" s="1045"/>
      <c r="R23" s="211" t="s">
        <v>152</v>
      </c>
      <c r="S23" s="1046" t="s">
        <v>153</v>
      </c>
      <c r="T23" s="1046"/>
    </row>
    <row r="24" spans="1:25" ht="45" customHeight="1" x14ac:dyDescent="0.15">
      <c r="A24" s="982">
        <v>1</v>
      </c>
      <c r="B24" s="1009" t="s">
        <v>154</v>
      </c>
      <c r="C24" s="1010"/>
      <c r="D24" s="1011"/>
      <c r="E24" s="1012"/>
      <c r="F24" s="1013"/>
      <c r="G24" s="1013"/>
      <c r="H24" s="1014"/>
      <c r="I24" s="1018" t="s">
        <v>144</v>
      </c>
      <c r="J24" s="255"/>
      <c r="K24" s="1020" t="s">
        <v>155</v>
      </c>
      <c r="L24" s="1020"/>
      <c r="M24" s="1020"/>
      <c r="N24" s="1020"/>
      <c r="O24" s="1021"/>
      <c r="P24" s="194"/>
      <c r="Q24" s="245" t="s">
        <v>156</v>
      </c>
      <c r="R24" s="246" t="str">
        <f>IF(B24="　月　　日","2,095円（R1.9.30まで2,000円）",IF(U24="新",$Y$21,IF(U24="旧",$Y$20,)))</f>
        <v>2,095円（R1.9.30まで2,000円）</v>
      </c>
      <c r="S24" s="1022" t="str">
        <f>IF(R25="枚","円",R24*R25)</f>
        <v>円</v>
      </c>
      <c r="T24" s="1023"/>
      <c r="U24" s="482" t="str">
        <f>IF(B24="　月　　日","",IF(B24&lt;=$X$20,"旧",IF(B24&gt;=$X$21,"新",)))</f>
        <v/>
      </c>
    </row>
    <row r="25" spans="1:25" ht="31.5" customHeight="1" x14ac:dyDescent="0.15">
      <c r="A25" s="983"/>
      <c r="B25" s="1026" t="s">
        <v>157</v>
      </c>
      <c r="C25" s="1027"/>
      <c r="D25" s="1028"/>
      <c r="E25" s="1015"/>
      <c r="F25" s="1016"/>
      <c r="G25" s="1016"/>
      <c r="H25" s="1017"/>
      <c r="I25" s="1019"/>
      <c r="J25" s="256"/>
      <c r="K25" s="1029" t="s">
        <v>158</v>
      </c>
      <c r="L25" s="1029"/>
      <c r="M25" s="1029"/>
      <c r="N25" s="1029"/>
      <c r="O25" s="1030"/>
      <c r="P25" s="154"/>
      <c r="Q25" s="188" t="s">
        <v>159</v>
      </c>
      <c r="R25" s="189" t="s">
        <v>100</v>
      </c>
      <c r="S25" s="1024"/>
      <c r="T25" s="1025"/>
      <c r="U25" s="482"/>
    </row>
    <row r="26" spans="1:25" ht="45" customHeight="1" x14ac:dyDescent="0.15">
      <c r="A26" s="982">
        <v>2</v>
      </c>
      <c r="B26" s="984" t="s">
        <v>154</v>
      </c>
      <c r="C26" s="985"/>
      <c r="D26" s="986"/>
      <c r="E26" s="987"/>
      <c r="F26" s="988"/>
      <c r="G26" s="988"/>
      <c r="H26" s="989"/>
      <c r="I26" s="993" t="s">
        <v>144</v>
      </c>
      <c r="J26" s="257"/>
      <c r="K26" s="995" t="s">
        <v>155</v>
      </c>
      <c r="L26" s="995"/>
      <c r="M26" s="995"/>
      <c r="N26" s="995"/>
      <c r="O26" s="996"/>
      <c r="P26" s="155"/>
      <c r="Q26" s="247" t="s">
        <v>156</v>
      </c>
      <c r="R26" s="248" t="str">
        <f>IF(B26="　月　　日","2,095円（R1.9.30まで2,000円）",IF(U26="新",$Y$21,IF(U26="旧",$Y$20,)))</f>
        <v>2,095円（R1.9.30まで2,000円）</v>
      </c>
      <c r="S26" s="997" t="str">
        <f>IF(R27="枚","円",R26*R27)</f>
        <v>円</v>
      </c>
      <c r="T26" s="998"/>
      <c r="U26" s="482" t="str">
        <f t="shared" ref="U26" si="0">IF(B26="　月　　日","",IF(B26&lt;=$X$20,"旧",IF(B26&gt;=$X$21,"新",)))</f>
        <v/>
      </c>
    </row>
    <row r="27" spans="1:25" ht="31.5" customHeight="1" thickBot="1" x14ac:dyDescent="0.2">
      <c r="A27" s="983"/>
      <c r="B27" s="1001" t="s">
        <v>157</v>
      </c>
      <c r="C27" s="1002"/>
      <c r="D27" s="1003"/>
      <c r="E27" s="990"/>
      <c r="F27" s="991"/>
      <c r="G27" s="991"/>
      <c r="H27" s="992"/>
      <c r="I27" s="994"/>
      <c r="J27" s="258"/>
      <c r="K27" s="1007" t="s">
        <v>158</v>
      </c>
      <c r="L27" s="1007"/>
      <c r="M27" s="1007"/>
      <c r="N27" s="1007"/>
      <c r="O27" s="1008"/>
      <c r="P27" s="156"/>
      <c r="Q27" s="187" t="s">
        <v>159</v>
      </c>
      <c r="R27" s="190" t="s">
        <v>100</v>
      </c>
      <c r="S27" s="999"/>
      <c r="T27" s="1000"/>
      <c r="U27" s="482"/>
    </row>
    <row r="28" spans="1:25" ht="11.25" customHeight="1" thickBot="1" x14ac:dyDescent="0.2">
      <c r="A28" s="212"/>
      <c r="B28" s="157"/>
      <c r="C28" s="157"/>
      <c r="D28" s="157"/>
      <c r="E28" s="57"/>
      <c r="F28" s="57"/>
      <c r="G28" s="57"/>
      <c r="H28" s="57"/>
      <c r="I28" s="57"/>
      <c r="J28" s="57"/>
      <c r="K28" s="57"/>
      <c r="L28" s="57"/>
      <c r="M28" s="57"/>
      <c r="N28" s="57"/>
      <c r="O28" s="57"/>
      <c r="P28" s="961" t="s">
        <v>160</v>
      </c>
      <c r="Q28" s="962"/>
      <c r="R28" s="965" t="str">
        <f>IF(R25="枚","円",SUM(S24:S27))</f>
        <v>円</v>
      </c>
      <c r="S28" s="965"/>
      <c r="T28" s="966"/>
      <c r="U28" s="249"/>
    </row>
    <row r="29" spans="1:25" ht="18.75" customHeight="1" thickBot="1" x14ac:dyDescent="0.2">
      <c r="A29" s="969" t="s">
        <v>339</v>
      </c>
      <c r="B29" s="970"/>
      <c r="C29" s="970"/>
      <c r="D29" s="970"/>
      <c r="E29" s="970"/>
      <c r="F29" s="970"/>
      <c r="G29" s="970"/>
      <c r="H29" s="970"/>
      <c r="I29" s="970"/>
      <c r="J29" s="970"/>
      <c r="K29" s="970"/>
      <c r="L29" s="970"/>
      <c r="M29" s="970"/>
      <c r="N29" s="971"/>
      <c r="O29" s="57"/>
      <c r="P29" s="963"/>
      <c r="Q29" s="964"/>
      <c r="R29" s="967"/>
      <c r="S29" s="967"/>
      <c r="T29" s="968"/>
      <c r="U29" s="249"/>
    </row>
    <row r="30" spans="1:25" ht="11.25" customHeight="1" x14ac:dyDescent="0.15">
      <c r="A30" s="972"/>
      <c r="B30" s="973"/>
      <c r="C30" s="973"/>
      <c r="D30" s="973"/>
      <c r="E30" s="973"/>
      <c r="F30" s="973"/>
      <c r="G30" s="973"/>
      <c r="H30" s="973"/>
      <c r="I30" s="973"/>
      <c r="J30" s="973"/>
      <c r="K30" s="973"/>
      <c r="L30" s="973"/>
      <c r="M30" s="973"/>
      <c r="N30" s="974"/>
      <c r="O30" s="212"/>
      <c r="P30" s="212"/>
      <c r="Q30" s="212"/>
      <c r="R30" s="212"/>
      <c r="S30" s="213"/>
      <c r="T30" s="213"/>
    </row>
    <row r="31" spans="1:25" ht="15" customHeight="1" thickBot="1" x14ac:dyDescent="0.2">
      <c r="A31" s="972"/>
      <c r="B31" s="973"/>
      <c r="C31" s="973"/>
      <c r="D31" s="973"/>
      <c r="E31" s="973"/>
      <c r="F31" s="973"/>
      <c r="G31" s="973"/>
      <c r="H31" s="973"/>
      <c r="I31" s="973"/>
      <c r="J31" s="973"/>
      <c r="K31" s="973"/>
      <c r="L31" s="973"/>
      <c r="M31" s="973"/>
      <c r="N31" s="974"/>
      <c r="O31" s="203"/>
      <c r="P31" s="879" t="s">
        <v>161</v>
      </c>
      <c r="Q31" s="880"/>
      <c r="R31" s="880"/>
      <c r="S31" s="880"/>
      <c r="T31" s="881"/>
    </row>
    <row r="32" spans="1:25" ht="26.25" customHeight="1" thickTop="1" thickBot="1" x14ac:dyDescent="0.2">
      <c r="A32" s="975"/>
      <c r="B32" s="976"/>
      <c r="C32" s="976"/>
      <c r="D32" s="976"/>
      <c r="E32" s="976"/>
      <c r="F32" s="976"/>
      <c r="G32" s="976"/>
      <c r="H32" s="976"/>
      <c r="I32" s="976"/>
      <c r="J32" s="976"/>
      <c r="K32" s="976"/>
      <c r="L32" s="976"/>
      <c r="M32" s="976"/>
      <c r="N32" s="977"/>
      <c r="O32" s="203"/>
      <c r="P32" s="978" t="s">
        <v>162</v>
      </c>
      <c r="Q32" s="979"/>
      <c r="R32" s="980" t="s">
        <v>164</v>
      </c>
      <c r="S32" s="980"/>
      <c r="T32" s="981"/>
    </row>
    <row r="33" spans="1:20" ht="11.25" customHeight="1" x14ac:dyDescent="0.15">
      <c r="A33" s="209"/>
      <c r="B33" s="209"/>
      <c r="C33" s="209"/>
      <c r="D33" s="209"/>
      <c r="E33" s="209"/>
      <c r="F33" s="209"/>
      <c r="G33" s="209"/>
      <c r="H33" s="209"/>
      <c r="I33" s="209"/>
      <c r="J33" s="209"/>
      <c r="K33" s="209"/>
      <c r="L33" s="209"/>
      <c r="M33" s="209"/>
      <c r="N33" s="158"/>
      <c r="O33" s="212"/>
      <c r="P33" s="212"/>
      <c r="Q33" s="212"/>
      <c r="R33" s="212"/>
      <c r="S33" s="159"/>
      <c r="T33" s="159"/>
    </row>
    <row r="34" spans="1:20" ht="17.25" customHeight="1" thickBot="1" x14ac:dyDescent="0.2">
      <c r="A34" s="250" t="s">
        <v>251</v>
      </c>
      <c r="B34" s="251"/>
      <c r="C34" s="251"/>
      <c r="D34" s="251"/>
      <c r="E34" s="251"/>
      <c r="F34" s="251"/>
      <c r="G34" s="251"/>
      <c r="H34" s="251"/>
      <c r="I34" s="251"/>
      <c r="J34" s="251"/>
      <c r="K34" s="251"/>
      <c r="L34" s="251"/>
      <c r="M34" s="251"/>
      <c r="N34" s="251"/>
      <c r="O34" s="251"/>
      <c r="P34" s="251"/>
      <c r="Q34" s="251"/>
      <c r="R34" s="251"/>
      <c r="S34" s="251"/>
      <c r="T34" s="252"/>
    </row>
    <row r="35" spans="1:20" ht="37.5" customHeight="1" thickTop="1" x14ac:dyDescent="0.15">
      <c r="A35" s="253" t="s">
        <v>165</v>
      </c>
      <c r="B35" s="254"/>
      <c r="C35" s="935" t="s">
        <v>166</v>
      </c>
      <c r="D35" s="935"/>
      <c r="E35" s="935"/>
      <c r="F35" s="935"/>
      <c r="G35" s="935"/>
      <c r="H35" s="935"/>
      <c r="I35" s="935"/>
      <c r="J35" s="935"/>
      <c r="K35" s="936"/>
      <c r="L35" s="937" t="s">
        <v>252</v>
      </c>
      <c r="M35" s="937"/>
      <c r="N35" s="937"/>
      <c r="O35" s="937"/>
      <c r="P35" s="937"/>
      <c r="Q35" s="937"/>
      <c r="R35" s="937"/>
      <c r="S35" s="937"/>
      <c r="T35" s="938"/>
    </row>
    <row r="36" spans="1:20" ht="30" customHeight="1" x14ac:dyDescent="0.15">
      <c r="A36" s="943" t="s">
        <v>253</v>
      </c>
      <c r="B36" s="944"/>
      <c r="C36" s="944"/>
      <c r="D36" s="944"/>
      <c r="E36" s="944"/>
      <c r="F36" s="944"/>
      <c r="G36" s="944"/>
      <c r="H36" s="944"/>
      <c r="I36" s="944"/>
      <c r="J36" s="944"/>
      <c r="K36" s="945"/>
      <c r="L36" s="939"/>
      <c r="M36" s="939"/>
      <c r="N36" s="939"/>
      <c r="O36" s="939"/>
      <c r="P36" s="939"/>
      <c r="Q36" s="939"/>
      <c r="R36" s="939"/>
      <c r="S36" s="939"/>
      <c r="T36" s="940"/>
    </row>
    <row r="37" spans="1:20" ht="26.25" customHeight="1" x14ac:dyDescent="0.15">
      <c r="A37" s="946"/>
      <c r="B37" s="947"/>
      <c r="C37" s="947"/>
      <c r="D37" s="947"/>
      <c r="E37" s="947"/>
      <c r="F37" s="947"/>
      <c r="G37" s="947"/>
      <c r="H37" s="947"/>
      <c r="I37" s="947"/>
      <c r="J37" s="947"/>
      <c r="K37" s="948"/>
      <c r="L37" s="939"/>
      <c r="M37" s="939"/>
      <c r="N37" s="939"/>
      <c r="O37" s="939"/>
      <c r="P37" s="939"/>
      <c r="Q37" s="939"/>
      <c r="R37" s="939"/>
      <c r="S37" s="939"/>
      <c r="T37" s="940"/>
    </row>
    <row r="38" spans="1:20" ht="30" customHeight="1" x14ac:dyDescent="0.15">
      <c r="A38" s="949" t="s">
        <v>163</v>
      </c>
      <c r="B38" s="950"/>
      <c r="C38" s="950"/>
      <c r="D38" s="950"/>
      <c r="E38" s="950"/>
      <c r="F38" s="950"/>
      <c r="G38" s="950"/>
      <c r="H38" s="950"/>
      <c r="I38" s="950"/>
      <c r="J38" s="950"/>
      <c r="K38" s="951"/>
      <c r="L38" s="939"/>
      <c r="M38" s="939"/>
      <c r="N38" s="939"/>
      <c r="O38" s="939"/>
      <c r="P38" s="939"/>
      <c r="Q38" s="939"/>
      <c r="R38" s="939"/>
      <c r="S38" s="939"/>
      <c r="T38" s="940"/>
    </row>
    <row r="39" spans="1:20" ht="30" customHeight="1" x14ac:dyDescent="0.15">
      <c r="A39" s="952"/>
      <c r="B39" s="953"/>
      <c r="C39" s="953"/>
      <c r="D39" s="953"/>
      <c r="E39" s="953"/>
      <c r="F39" s="953"/>
      <c r="G39" s="953"/>
      <c r="H39" s="953"/>
      <c r="I39" s="953"/>
      <c r="J39" s="953"/>
      <c r="K39" s="954"/>
      <c r="L39" s="939"/>
      <c r="M39" s="939"/>
      <c r="N39" s="939"/>
      <c r="O39" s="939"/>
      <c r="P39" s="939"/>
      <c r="Q39" s="939"/>
      <c r="R39" s="939"/>
      <c r="S39" s="939"/>
      <c r="T39" s="940"/>
    </row>
    <row r="40" spans="1:20" ht="30" customHeight="1" x14ac:dyDescent="0.15">
      <c r="A40" s="955" t="s">
        <v>342</v>
      </c>
      <c r="B40" s="956"/>
      <c r="C40" s="956"/>
      <c r="D40" s="956"/>
      <c r="E40" s="956"/>
      <c r="F40" s="956"/>
      <c r="G40" s="956"/>
      <c r="H40" s="956"/>
      <c r="I40" s="956"/>
      <c r="J40" s="956"/>
      <c r="K40" s="957"/>
      <c r="L40" s="941"/>
      <c r="M40" s="941"/>
      <c r="N40" s="941"/>
      <c r="O40" s="941"/>
      <c r="P40" s="941"/>
      <c r="Q40" s="941"/>
      <c r="R40" s="941"/>
      <c r="S40" s="941"/>
      <c r="T40" s="942"/>
    </row>
    <row r="41" spans="1:20" ht="11.25" customHeight="1" x14ac:dyDescent="0.15">
      <c r="A41" s="72"/>
      <c r="B41" s="67"/>
      <c r="C41" s="67"/>
      <c r="D41" s="67"/>
      <c r="E41" s="207"/>
      <c r="F41" s="207"/>
      <c r="G41" s="207"/>
      <c r="H41" s="207"/>
      <c r="I41" s="207"/>
      <c r="J41" s="207"/>
      <c r="K41" s="207"/>
      <c r="L41" s="207"/>
      <c r="M41" s="207"/>
      <c r="N41" s="207"/>
      <c r="O41" s="160"/>
      <c r="P41" s="160"/>
      <c r="Q41" s="160"/>
      <c r="R41" s="72"/>
      <c r="S41" s="72"/>
    </row>
    <row r="42" spans="1:20" s="11" customFormat="1" ht="41.25" customHeight="1" x14ac:dyDescent="0.15">
      <c r="A42" s="1004" t="s">
        <v>254</v>
      </c>
      <c r="B42" s="1004"/>
      <c r="C42" s="1004"/>
      <c r="D42" s="1004"/>
      <c r="E42" s="1004"/>
      <c r="F42" s="1004"/>
      <c r="G42" s="1004"/>
      <c r="H42" s="1004"/>
      <c r="I42" s="1004"/>
      <c r="J42" s="1004"/>
      <c r="K42" s="1004"/>
      <c r="L42" s="1004"/>
      <c r="M42" s="1004"/>
      <c r="N42" s="1004"/>
      <c r="O42" s="1004"/>
      <c r="P42" s="1004"/>
      <c r="Q42" s="1004"/>
      <c r="R42" s="1004"/>
      <c r="S42" s="1004"/>
      <c r="T42" s="1004"/>
    </row>
    <row r="43" spans="1:20" s="11" customFormat="1" ht="26.25" customHeight="1" x14ac:dyDescent="0.15">
      <c r="A43" s="1005" t="s">
        <v>255</v>
      </c>
      <c r="B43" s="1005"/>
      <c r="C43" s="1005"/>
      <c r="D43" s="1005"/>
      <c r="E43" s="1005"/>
      <c r="F43" s="1005"/>
      <c r="G43" s="1005"/>
      <c r="H43" s="1006" t="s">
        <v>167</v>
      </c>
      <c r="I43" s="1006"/>
      <c r="J43" s="1006"/>
      <c r="K43" s="1006"/>
      <c r="L43" s="1006"/>
      <c r="M43" s="1006"/>
      <c r="N43" s="1005" t="s">
        <v>168</v>
      </c>
      <c r="O43" s="1005"/>
      <c r="P43" s="1005"/>
      <c r="Q43" s="1005"/>
      <c r="R43" s="1006" t="s">
        <v>164</v>
      </c>
      <c r="S43" s="1006"/>
      <c r="T43" s="1006"/>
    </row>
    <row r="44" spans="1:20" ht="18" customHeight="1" x14ac:dyDescent="0.15">
      <c r="A44" s="161"/>
      <c r="B44" s="161"/>
      <c r="C44" s="161"/>
      <c r="D44" s="161"/>
      <c r="E44" s="161"/>
      <c r="F44" s="162"/>
      <c r="G44" s="162"/>
      <c r="H44" s="162"/>
      <c r="I44" s="162"/>
      <c r="J44" s="163"/>
      <c r="K44" s="163"/>
      <c r="L44" s="163"/>
      <c r="M44" s="163"/>
      <c r="N44" s="163"/>
      <c r="O44" s="162"/>
      <c r="P44" s="162"/>
      <c r="Q44" s="206"/>
      <c r="R44" s="206"/>
      <c r="S44" s="206"/>
      <c r="T44" s="206"/>
    </row>
    <row r="49" s="3" customFormat="1" x14ac:dyDescent="0.15"/>
    <row r="50" s="3" customFormat="1" x14ac:dyDescent="0.15"/>
    <row r="51" s="3" customFormat="1" x14ac:dyDescent="0.15"/>
    <row r="52" s="3" customFormat="1" x14ac:dyDescent="0.15"/>
    <row r="53" s="3" customFormat="1" x14ac:dyDescent="0.15"/>
    <row r="54" s="3" customFormat="1" x14ac:dyDescent="0.15"/>
    <row r="55" s="3" customFormat="1" x14ac:dyDescent="0.15"/>
    <row r="56" s="3" customFormat="1" x14ac:dyDescent="0.15"/>
    <row r="57" s="3" customFormat="1" x14ac:dyDescent="0.15"/>
    <row r="58" s="3" customFormat="1" x14ac:dyDescent="0.15"/>
    <row r="59" s="3" customFormat="1" x14ac:dyDescent="0.15"/>
    <row r="60" s="3" customFormat="1" x14ac:dyDescent="0.15"/>
    <row r="61" s="3" customFormat="1" x14ac:dyDescent="0.15"/>
    <row r="62" s="3" customFormat="1" x14ac:dyDescent="0.15"/>
    <row r="63" s="3" customFormat="1" x14ac:dyDescent="0.15"/>
    <row r="64" s="3" customFormat="1" x14ac:dyDescent="0.15"/>
    <row r="65" s="3" customFormat="1" x14ac:dyDescent="0.15"/>
    <row r="66" s="3" customFormat="1" x14ac:dyDescent="0.15"/>
    <row r="67" s="3" customFormat="1" x14ac:dyDescent="0.15"/>
    <row r="68" s="3" customFormat="1" x14ac:dyDescent="0.15"/>
    <row r="69" s="3" customFormat="1" x14ac:dyDescent="0.15"/>
    <row r="70" s="3" customFormat="1" x14ac:dyDescent="0.15"/>
    <row r="71" s="3" customFormat="1" x14ac:dyDescent="0.15"/>
    <row r="72" s="3" customFormat="1" x14ac:dyDescent="0.15"/>
  </sheetData>
  <sheetProtection selectLockedCells="1"/>
  <mergeCells count="65">
    <mergeCell ref="A9:D9"/>
    <mergeCell ref="G9:K9"/>
    <mergeCell ref="Q9:R9"/>
    <mergeCell ref="S10:T10"/>
    <mergeCell ref="A19:T19"/>
    <mergeCell ref="A11:E11"/>
    <mergeCell ref="A12:F12"/>
    <mergeCell ref="H12:I12"/>
    <mergeCell ref="K12:N12"/>
    <mergeCell ref="R12:T12"/>
    <mergeCell ref="B14:C14"/>
    <mergeCell ref="D14:H14"/>
    <mergeCell ref="J14:P14"/>
    <mergeCell ref="R14:S14"/>
    <mergeCell ref="A17:D17"/>
    <mergeCell ref="A2:T2"/>
    <mergeCell ref="A3:S3"/>
    <mergeCell ref="A4:T4"/>
    <mergeCell ref="A7:D7"/>
    <mergeCell ref="G7:K7"/>
    <mergeCell ref="P7:Q7"/>
    <mergeCell ref="S24:T25"/>
    <mergeCell ref="B25:D25"/>
    <mergeCell ref="K25:O25"/>
    <mergeCell ref="B20:T20"/>
    <mergeCell ref="B21:T21"/>
    <mergeCell ref="B23:D23"/>
    <mergeCell ref="E23:H23"/>
    <mergeCell ref="J23:O23"/>
    <mergeCell ref="P23:Q23"/>
    <mergeCell ref="S23:T23"/>
    <mergeCell ref="K27:O27"/>
    <mergeCell ref="A24:A25"/>
    <mergeCell ref="B24:D24"/>
    <mergeCell ref="E24:H25"/>
    <mergeCell ref="I24:I25"/>
    <mergeCell ref="K24:O24"/>
    <mergeCell ref="A42:T42"/>
    <mergeCell ref="A43:G43"/>
    <mergeCell ref="H43:M43"/>
    <mergeCell ref="N43:Q43"/>
    <mergeCell ref="R43:T43"/>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C35:K35"/>
    <mergeCell ref="L35:T40"/>
    <mergeCell ref="A36:K36"/>
    <mergeCell ref="A37:K37"/>
    <mergeCell ref="A38:K38"/>
    <mergeCell ref="A39:K39"/>
    <mergeCell ref="A40:K40"/>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xr:uid="{00000000-0002-0000-0500-000000000000}"/>
    <dataValidation imeMode="off" allowBlank="1" showInputMessage="1" showErrorMessage="1" prompt="【入力例】10:00（半角）_x000a_翻訳開始時刻を入力してください。" sqref="B25:D25 B27:D27" xr:uid="{00000000-0002-0000-0500-000001000000}"/>
    <dataValidation imeMode="on" allowBlank="1" showInputMessage="1" showErrorMessage="1" sqref="E24:I27 K25:O25 K27:O27 Q27 Q25 A37:K37 A39:K39" xr:uid="{00000000-0002-0000-0500-000002000000}"/>
    <dataValidation imeMode="off" allowBlank="1" showInputMessage="1" showErrorMessage="1" sqref="R25 R27 R32:T32 H43:M43 R43:T43" xr:uid="{00000000-0002-0000-0500-000003000000}"/>
  </dataValidations>
  <printOptions verticalCentered="1"/>
  <pageMargins left="0.86614173228346458" right="0.39370078740157483" top="0" bottom="0" header="0.39370078740157483" footer="0.31496062992125984"/>
  <pageSetup paperSize="9" scale="83" orientation="portrait" r:id="rId1"/>
  <headerFooter>
    <oddHeader>&amp;R書式４－２－３②(Ｒ６/４/１)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10</xdr:col>
                    <xdr:colOff>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10</xdr:col>
                    <xdr:colOff>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10</xdr:col>
                    <xdr:colOff>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10</xdr:col>
                    <xdr:colOff>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133350</xdr:rowOff>
                  </from>
                  <to>
                    <xdr:col>1</xdr:col>
                    <xdr:colOff>228600</xdr:colOff>
                    <xdr:row>34</xdr:row>
                    <xdr:rowOff>333375</xdr:rowOff>
                  </to>
                </anchor>
              </controlPr>
            </control>
          </mc:Choice>
        </mc:AlternateContent>
        <mc:AlternateContent xmlns:mc="http://schemas.openxmlformats.org/markup-compatibility/2006">
          <mc:Choice Requires="x14">
            <control shapeId="13339" r:id="rId11" name="Option Button 27">
              <controlPr locked="0" defaultSize="0" autoFill="0" autoLine="0" autoPict="0">
                <anchor moveWithCells="1">
                  <from>
                    <xdr:col>15</xdr:col>
                    <xdr:colOff>19050</xdr:colOff>
                    <xdr:row>24</xdr:row>
                    <xdr:rowOff>85725</xdr:rowOff>
                  </from>
                  <to>
                    <xdr:col>16</xdr:col>
                    <xdr:colOff>0</xdr:colOff>
                    <xdr:row>24</xdr:row>
                    <xdr:rowOff>295275</xdr:rowOff>
                  </to>
                </anchor>
              </controlPr>
            </control>
          </mc:Choice>
        </mc:AlternateContent>
        <mc:AlternateContent xmlns:mc="http://schemas.openxmlformats.org/markup-compatibility/2006">
          <mc:Choice Requires="x14">
            <control shapeId="13341" r:id="rId12" name="Option Button 29">
              <controlPr locked="0" defaultSize="0" autoFill="0" autoLine="0" autoPict="0">
                <anchor moveWithCells="1">
                  <from>
                    <xdr:col>15</xdr:col>
                    <xdr:colOff>19050</xdr:colOff>
                    <xdr:row>26</xdr:row>
                    <xdr:rowOff>85725</xdr:rowOff>
                  </from>
                  <to>
                    <xdr:col>16</xdr:col>
                    <xdr:colOff>0</xdr:colOff>
                    <xdr:row>26</xdr:row>
                    <xdr:rowOff>295275</xdr:rowOff>
                  </to>
                </anchor>
              </controlPr>
            </control>
          </mc:Choice>
        </mc:AlternateContent>
        <mc:AlternateContent xmlns:mc="http://schemas.openxmlformats.org/markup-compatibility/2006">
          <mc:Choice Requires="x14">
            <control shapeId="13344" r:id="rId13" name="Group Box 32">
              <controlPr defaultSize="0" autoFill="0" autoPict="0">
                <anchor moveWithCells="1">
                  <from>
                    <xdr:col>14</xdr:col>
                    <xdr:colOff>542925</xdr:colOff>
                    <xdr:row>22</xdr:row>
                    <xdr:rowOff>323850</xdr:rowOff>
                  </from>
                  <to>
                    <xdr:col>16</xdr:col>
                    <xdr:colOff>76200</xdr:colOff>
                    <xdr:row>25</xdr:row>
                    <xdr:rowOff>9525</xdr:rowOff>
                  </to>
                </anchor>
              </controlPr>
            </control>
          </mc:Choice>
        </mc:AlternateContent>
        <mc:AlternateContent xmlns:mc="http://schemas.openxmlformats.org/markup-compatibility/2006">
          <mc:Choice Requires="x14">
            <control shapeId="13346" r:id="rId14" name="Group Box 34">
              <controlPr defaultSize="0" autoFill="0" autoPict="0">
                <anchor moveWithCells="1">
                  <from>
                    <xdr:col>14</xdr:col>
                    <xdr:colOff>542925</xdr:colOff>
                    <xdr:row>24</xdr:row>
                    <xdr:rowOff>361950</xdr:rowOff>
                  </from>
                  <to>
                    <xdr:col>16</xdr:col>
                    <xdr:colOff>76200</xdr:colOff>
                    <xdr:row>27</xdr:row>
                    <xdr:rowOff>19050</xdr:rowOff>
                  </to>
                </anchor>
              </controlPr>
            </control>
          </mc:Choice>
        </mc:AlternateContent>
        <mc:AlternateContent xmlns:mc="http://schemas.openxmlformats.org/markup-compatibility/2006">
          <mc:Choice Requires="x14">
            <control shapeId="13347" r:id="rId15" name="Group Box 35">
              <controlPr defaultSize="0" autoFill="0" autoPict="0">
                <anchor moveWithCells="1">
                  <from>
                    <xdr:col>14</xdr:col>
                    <xdr:colOff>542925</xdr:colOff>
                    <xdr:row>26</xdr:row>
                    <xdr:rowOff>352425</xdr:rowOff>
                  </from>
                  <to>
                    <xdr:col>16</xdr:col>
                    <xdr:colOff>76200</xdr:colOff>
                    <xdr:row>31</xdr:row>
                    <xdr:rowOff>95250</xdr:rowOff>
                  </to>
                </anchor>
              </controlPr>
            </control>
          </mc:Choice>
        </mc:AlternateContent>
        <mc:AlternateContent xmlns:mc="http://schemas.openxmlformats.org/markup-compatibility/2006">
          <mc:Choice Requires="x14">
            <control shapeId="13348" r:id="rId16" name="Group Box 36">
              <controlPr defaultSize="0" autoFill="0" autoPict="0">
                <anchor moveWithCells="1">
                  <from>
                    <xdr:col>8</xdr:col>
                    <xdr:colOff>485775</xdr:colOff>
                    <xdr:row>22</xdr:row>
                    <xdr:rowOff>342900</xdr:rowOff>
                  </from>
                  <to>
                    <xdr:col>10</xdr:col>
                    <xdr:colOff>85725</xdr:colOff>
                    <xdr:row>25</xdr:row>
                    <xdr:rowOff>28575</xdr:rowOff>
                  </to>
                </anchor>
              </controlPr>
            </control>
          </mc:Choice>
        </mc:AlternateContent>
        <mc:AlternateContent xmlns:mc="http://schemas.openxmlformats.org/markup-compatibility/2006">
          <mc:Choice Requires="x14">
            <control shapeId="13349" r:id="rId17" name="Group Box 37">
              <controlPr defaultSize="0" autoFill="0" autoPict="0">
                <anchor moveWithCells="1">
                  <from>
                    <xdr:col>8</xdr:col>
                    <xdr:colOff>485775</xdr:colOff>
                    <xdr:row>24</xdr:row>
                    <xdr:rowOff>361950</xdr:rowOff>
                  </from>
                  <to>
                    <xdr:col>10</xdr:col>
                    <xdr:colOff>85725</xdr:colOff>
                    <xdr:row>27</xdr:row>
                    <xdr:rowOff>19050</xdr:rowOff>
                  </to>
                </anchor>
              </controlPr>
            </control>
          </mc:Choice>
        </mc:AlternateContent>
        <mc:AlternateContent xmlns:mc="http://schemas.openxmlformats.org/markup-compatibility/2006">
          <mc:Choice Requires="x14">
            <control shapeId="13350" r:id="rId18" name="Group Box 38">
              <controlPr defaultSize="0" autoFill="0" autoPict="0">
                <anchor moveWithCells="1">
                  <from>
                    <xdr:col>8</xdr:col>
                    <xdr:colOff>476250</xdr:colOff>
                    <xdr:row>26</xdr:row>
                    <xdr:rowOff>361950</xdr:rowOff>
                  </from>
                  <to>
                    <xdr:col>10</xdr:col>
                    <xdr:colOff>76200</xdr:colOff>
                    <xdr:row>31</xdr:row>
                    <xdr:rowOff>104775</xdr:rowOff>
                  </to>
                </anchor>
              </controlPr>
            </control>
          </mc:Choice>
        </mc:AlternateContent>
        <mc:AlternateContent xmlns:mc="http://schemas.openxmlformats.org/markup-compatibility/2006">
          <mc:Choice Requires="x14">
            <control shapeId="13351" r:id="rId19" name="Group Box 39">
              <controlPr defaultSize="0" autoFill="0" autoPict="0">
                <anchor moveWithCells="1">
                  <from>
                    <xdr:col>0</xdr:col>
                    <xdr:colOff>0</xdr:colOff>
                    <xdr:row>18</xdr:row>
                    <xdr:rowOff>238125</xdr:rowOff>
                  </from>
                  <to>
                    <xdr:col>1</xdr:col>
                    <xdr:colOff>133350</xdr:colOff>
                    <xdr:row>21</xdr:row>
                    <xdr:rowOff>85725</xdr:rowOff>
                  </to>
                </anchor>
              </controlPr>
            </control>
          </mc:Choice>
        </mc:AlternateContent>
        <mc:AlternateContent xmlns:mc="http://schemas.openxmlformats.org/markup-compatibility/2006">
          <mc:Choice Requires="x14">
            <control shapeId="13352" r:id="rId20" name="Option Button 40">
              <controlPr locked="0" defaultSize="0" autoFill="0" autoLine="0" autoPict="0">
                <anchor moveWithCells="1">
                  <from>
                    <xdr:col>15</xdr:col>
                    <xdr:colOff>19050</xdr:colOff>
                    <xdr:row>23</xdr:row>
                    <xdr:rowOff>161925</xdr:rowOff>
                  </from>
                  <to>
                    <xdr:col>16</xdr:col>
                    <xdr:colOff>0</xdr:colOff>
                    <xdr:row>23</xdr:row>
                    <xdr:rowOff>371475</xdr:rowOff>
                  </to>
                </anchor>
              </controlPr>
            </control>
          </mc:Choice>
        </mc:AlternateContent>
        <mc:AlternateContent xmlns:mc="http://schemas.openxmlformats.org/markup-compatibility/2006">
          <mc:Choice Requires="x14">
            <control shapeId="13353" r:id="rId21" name="Option Button 41">
              <controlPr locked="0" defaultSize="0" autoFill="0" autoLine="0" autoPict="0">
                <anchor moveWithCells="1">
                  <from>
                    <xdr:col>15</xdr:col>
                    <xdr:colOff>28575</xdr:colOff>
                    <xdr:row>25</xdr:row>
                    <xdr:rowOff>171450</xdr:rowOff>
                  </from>
                  <to>
                    <xdr:col>16</xdr:col>
                    <xdr:colOff>9525</xdr:colOff>
                    <xdr:row>25</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【第一審報告書】</vt:lpstr>
      <vt:lpstr>【継続用紙】</vt:lpstr>
      <vt:lpstr>【謄写料・訴訟準備費用】</vt:lpstr>
      <vt:lpstr>【通訳料】</vt:lpstr>
      <vt:lpstr>【翻訳料】</vt:lpstr>
      <vt:lpstr>【第一審報告書】!Print_Area</vt:lpstr>
      <vt:lpstr>【通訳料】!Print_Area</vt:lpstr>
      <vt:lpstr>【翻訳料】!Print_Area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ModifiedBy>藤井　麻衣子</cp:lastModifiedBy>
  <cp:lastPrinted>2025-07-28T05:05:59Z</cp:lastPrinted>
  <dcterms:created xsi:type="dcterms:W3CDTF">2006-04-18T04:55:14Z</dcterms:created>
  <dcterms:modified xsi:type="dcterms:W3CDTF">2025-07-28T09:12:16Z</dcterms:modified>
</cp:coreProperties>
</file>