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8EEA983A-7523-4479-8170-C7812C4AADE1}" xr6:coauthVersionLast="47" xr6:coauthVersionMax="47" xr10:uidLastSave="{00000000-0000-0000-0000-000000000000}"/>
  <bookViews>
    <workbookView xWindow="-120" yWindow="-120" windowWidth="29040" windowHeight="15720" xr2:uid="{54595E17-9DDB-4DFC-B50B-AEF4E284274F}"/>
  </bookViews>
  <sheets>
    <sheet name="基準表（加点）" sheetId="1" r:id="rId1"/>
  </sheets>
  <definedNames>
    <definedName name="_xlnm._FilterDatabase" localSheetId="0" hidden="1">'基準表（加点）'!$A$3:$G$3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0" i="1" l="1" a="1"/>
  <c r="I50" i="1"/>
  <c r="I28" i="1" a="1"/>
  <c r="I28" i="1" s="1"/>
  <c r="I30" i="1" a="1"/>
  <c r="I30" i="1" s="1"/>
  <c r="I37" i="1" a="1"/>
  <c r="I37" i="1" s="1"/>
  <c r="I42" i="1" a="1"/>
  <c r="I42" i="1" s="1"/>
  <c r="I45" i="1" a="1"/>
  <c r="I45" i="1" s="1"/>
  <c r="I47" i="1" a="1"/>
  <c r="I47" i="1" s="1"/>
  <c r="I56" i="1" a="1"/>
  <c r="I56" i="1" s="1"/>
  <c r="I61" i="1" a="1"/>
  <c r="I61" i="1" s="1"/>
  <c r="I64" i="1" a="1"/>
  <c r="I64" i="1" s="1"/>
  <c r="I68" i="1" a="1"/>
  <c r="I68" i="1" s="1"/>
  <c r="I70" i="1" a="1"/>
  <c r="I70" i="1" s="1"/>
  <c r="I74" i="1" a="1"/>
  <c r="I74" i="1" s="1"/>
  <c r="I78" i="1" a="1"/>
  <c r="I78" i="1" s="1"/>
  <c r="I80" i="1" a="1"/>
  <c r="I80" i="1" s="1"/>
  <c r="I83" i="1" a="1"/>
  <c r="I83" i="1" s="1"/>
  <c r="I84" i="1" a="1"/>
  <c r="I84" i="1" s="1"/>
  <c r="I25" i="1" a="1"/>
  <c r="I25" i="1" s="1"/>
  <c r="I22" i="1" a="1"/>
  <c r="I22" i="1" s="1"/>
  <c r="I16" i="1" a="1"/>
  <c r="I16" i="1" s="1"/>
  <c r="I19" i="1" a="1"/>
  <c r="I19" i="1" s="1"/>
  <c r="I9" i="1" a="1"/>
  <c r="I9" i="1" s="1"/>
  <c r="I4" i="1" a="1"/>
  <c r="I4" i="1" s="1"/>
  <c r="H1" i="1" l="1" a="1"/>
  <c r="H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<sst xmlns="http://schemas.openxmlformats.org/spreadsheetml/2006/main" count="125" uniqueCount="103">
  <si>
    <t>その他加点に値する提案がされている</t>
    <rPh sb="3" eb="5">
      <t>カテン</t>
    </rPh>
    <phoneticPr fontId="1"/>
  </si>
  <si>
    <t>その他</t>
    <rPh sb="2" eb="3">
      <t>タ</t>
    </rPh>
    <phoneticPr fontId="1"/>
  </si>
  <si>
    <t>-</t>
    <phoneticPr fontId="1"/>
  </si>
  <si>
    <t>ワーク・ライフ・バランス等推進企業であることの認定</t>
    <phoneticPr fontId="1"/>
  </si>
  <si>
    <t>ワークライフバランス等推進に関する指標</t>
    <phoneticPr fontId="1"/>
  </si>
  <si>
    <t>質問会における受け答えが分かりやすい</t>
    <rPh sb="12" eb="13">
      <t>ワ</t>
    </rPh>
    <phoneticPr fontId="1"/>
  </si>
  <si>
    <t>事前質問に対する回答が分かりやすい</t>
    <rPh sb="5" eb="6">
      <t>タイ</t>
    </rPh>
    <rPh sb="8" eb="10">
      <t>カイトウ</t>
    </rPh>
    <rPh sb="11" eb="12">
      <t>ワ</t>
    </rPh>
    <phoneticPr fontId="1"/>
  </si>
  <si>
    <t>提案書の記載が分かりやすい</t>
    <rPh sb="4" eb="6">
      <t>キサイ</t>
    </rPh>
    <rPh sb="7" eb="8">
      <t>ワ</t>
    </rPh>
    <phoneticPr fontId="1"/>
  </si>
  <si>
    <t>提案の分かりやすさ</t>
    <phoneticPr fontId="1"/>
  </si>
  <si>
    <t>提案の分かりやすさ</t>
    <rPh sb="0" eb="2">
      <t>テイアン</t>
    </rPh>
    <rPh sb="3" eb="4">
      <t>ワ</t>
    </rPh>
    <phoneticPr fontId="1"/>
  </si>
  <si>
    <t>全般</t>
    <rPh sb="0" eb="2">
      <t>ゼンパン</t>
    </rPh>
    <phoneticPr fontId="1"/>
  </si>
  <si>
    <t>セキュリティ
（端末を除く）</t>
    <rPh sb="8" eb="10">
      <t>タンマツ</t>
    </rPh>
    <rPh sb="11" eb="12">
      <t>ノゾ</t>
    </rPh>
    <phoneticPr fontId="1"/>
  </si>
  <si>
    <t>契約期間を通じて快適に使用できる端末スペック</t>
    <rPh sb="0" eb="2">
      <t>ケイヤク</t>
    </rPh>
    <rPh sb="2" eb="4">
      <t>キカン</t>
    </rPh>
    <rPh sb="5" eb="6">
      <t>ツウ</t>
    </rPh>
    <rPh sb="8" eb="10">
      <t>カイテキ</t>
    </rPh>
    <rPh sb="11" eb="13">
      <t>シヨウ</t>
    </rPh>
    <rPh sb="16" eb="18">
      <t>タンマツ</t>
    </rPh>
    <phoneticPr fontId="1"/>
  </si>
  <si>
    <t>サイズ、重量、インターフェース、電源その他のハードウェア仕様</t>
    <rPh sb="4" eb="6">
      <t>ジュウリョウ</t>
    </rPh>
    <rPh sb="16" eb="18">
      <t>デンゲン</t>
    </rPh>
    <rPh sb="20" eb="21">
      <t>タ</t>
    </rPh>
    <rPh sb="28" eb="30">
      <t>シヨウ</t>
    </rPh>
    <phoneticPr fontId="1"/>
  </si>
  <si>
    <t>有線/無線問わず、職員の操作を最小限に抑えた、優先プリンタの選択</t>
    <phoneticPr fontId="1"/>
  </si>
  <si>
    <t>使用感等</t>
    <rPh sb="0" eb="3">
      <t>シヨウカン</t>
    </rPh>
    <rPh sb="3" eb="4">
      <t>トウ</t>
    </rPh>
    <phoneticPr fontId="1"/>
  </si>
  <si>
    <t>端末向けセキュリティパッチの配信及び適用管理について、拠点ネットワーク帯域への影響を抑制しつつ、配信漏れの有無を継続的に把握し適時の適用を確保できるよう、更新方法及び管理体制が適切に整理された提案となっている</t>
    <rPh sb="27" eb="29">
      <t>キョテン</t>
    </rPh>
    <phoneticPr fontId="1"/>
  </si>
  <si>
    <t>端末紛失、マルウェア感染等の各種インシデント発生時における対応方針について、検知、封じ込め、復旧及び再発防止の各観点から具体的かつ有効な対策が提案されている</t>
    <phoneticPr fontId="1"/>
  </si>
  <si>
    <t>セキュリティ（端末）</t>
    <rPh sb="7" eb="9">
      <t>タンマツ</t>
    </rPh>
    <phoneticPr fontId="1"/>
  </si>
  <si>
    <t>端末の初期設定に係る利用者の操作負担及びセンター拠点内作業負担を最小限に抑えるとともに、コスト効率を確保する観点から、適切なキッティング方法及び作業範囲を提案している</t>
    <rPh sb="24" eb="26">
      <t>キョテン</t>
    </rPh>
    <phoneticPr fontId="1"/>
  </si>
  <si>
    <t>キッティング</t>
    <phoneticPr fontId="1"/>
  </si>
  <si>
    <t>端末</t>
  </si>
  <si>
    <t>提案するソフトウェア及びクラウドサービスにおいて、利用者属性に基づき自動的かつ動的に権限付与を行い、手作業によるアカウント登録及び権限設定を排して運用工数を削減できる提案がされている</t>
    <rPh sb="25" eb="28">
      <t>リヨウシャ</t>
    </rPh>
    <rPh sb="28" eb="30">
      <t>ゾクセイ</t>
    </rPh>
    <rPh sb="31" eb="32">
      <t>モト</t>
    </rPh>
    <rPh sb="34" eb="37">
      <t>ジドウテキ</t>
    </rPh>
    <rPh sb="39" eb="41">
      <t>ドウテキ</t>
    </rPh>
    <rPh sb="42" eb="44">
      <t>ケンゲン</t>
    </rPh>
    <rPh sb="44" eb="46">
      <t>フヨ</t>
    </rPh>
    <rPh sb="47" eb="48">
      <t>オコナ</t>
    </rPh>
    <rPh sb="50" eb="53">
      <t>テサギョウ</t>
    </rPh>
    <rPh sb="61" eb="63">
      <t>トウロク</t>
    </rPh>
    <rPh sb="63" eb="64">
      <t>オヨ</t>
    </rPh>
    <rPh sb="65" eb="67">
      <t>ケンゲン</t>
    </rPh>
    <rPh sb="67" eb="69">
      <t>セッテイ</t>
    </rPh>
    <rPh sb="70" eb="71">
      <t>ハイ</t>
    </rPh>
    <rPh sb="73" eb="75">
      <t>ウンヨウ</t>
    </rPh>
    <rPh sb="75" eb="77">
      <t>コウスウ</t>
    </rPh>
    <rPh sb="78" eb="80">
      <t>サクゲン</t>
    </rPh>
    <rPh sb="83" eb="85">
      <t>テイアン</t>
    </rPh>
    <phoneticPr fontId="1"/>
  </si>
  <si>
    <t>日常の運用・監視・設定変更・障害対応等に要する作業を縮減し、業務負担を軽減できるよう、自動化・標準化・集中管理などによって運用役務工数の効率化が図られたシステム構成及び運用方式が提案されている</t>
    <rPh sb="82" eb="83">
      <t>オヨ</t>
    </rPh>
    <phoneticPr fontId="1"/>
  </si>
  <si>
    <t>提案するハードウェア、ソフトウェア及びクラウドサービスについて、サポート期間の満了に伴うリスクを回避するため、各種バージョンや更新期限を継続的に把握し、適時の更新・改修を確実に実施できるよう、ライフサイクル管理を効率化する仕組みや運用方法が明確に示されている</t>
  </si>
  <si>
    <t>運用期間中のAzureサービス利用料の想定が合理的かつ安価である
（※なお、Azureサービス利用料は、OS及びRDBMSのライセンス料込の金額を基礎に評価する。Virtual Machineにインストールするソフトウェアについては、価格点に含まれるため本項の評価対象外である。）</t>
  </si>
  <si>
    <t>構築期間中のAzureサービス利用料の想定が合理的かつ安価である
（※なお、Azureサービス利用料は、OS及びRDBMSのライセンス料込の金額を基礎に評価する。Virtual Machineにインストールするソフトウェアについては、価格点に含まれるため本項の評価対象外である。）</t>
  </si>
  <si>
    <t>クラウド利用料等の効率化</t>
    <rPh sb="4" eb="7">
      <t>リヨウリョウ</t>
    </rPh>
    <rPh sb="7" eb="8">
      <t>トウ</t>
    </rPh>
    <rPh sb="9" eb="12">
      <t>コウリツカ</t>
    </rPh>
    <phoneticPr fontId="1"/>
  </si>
  <si>
    <t>ライフサイクルコスト</t>
    <phoneticPr fontId="1"/>
  </si>
  <si>
    <t>UPN属性の変更</t>
    <rPh sb="3" eb="5">
      <t>ゾクセイ</t>
    </rPh>
    <rPh sb="6" eb="8">
      <t>ヘンコウ</t>
    </rPh>
    <phoneticPr fontId="1"/>
  </si>
  <si>
    <t>移行計画</t>
    <rPh sb="0" eb="2">
      <t>イコウ</t>
    </rPh>
    <rPh sb="2" eb="4">
      <t>ケイカク</t>
    </rPh>
    <phoneticPr fontId="1"/>
  </si>
  <si>
    <t>移行</t>
  </si>
  <si>
    <t>運用性・保守性</t>
    <rPh sb="0" eb="3">
      <t>ウンヨウセイ</t>
    </rPh>
    <rPh sb="4" eb="7">
      <t>ホシュセイ</t>
    </rPh>
    <phoneticPr fontId="1"/>
  </si>
  <si>
    <t>災害発生時の DR 環境への円滑な切替え及び本番環境への確実な復旧について、切替え条件、復旧手順、データ整合性の確保、切替え後の動作確認等の観点から、業務影響を最小化するための実効性ある提案が示されている</t>
    <phoneticPr fontId="1"/>
  </si>
  <si>
    <t>費用対効果を考慮したDR環境構成が提案されている</t>
    <rPh sb="14" eb="16">
      <t>コウセイ</t>
    </rPh>
    <rPh sb="17" eb="19">
      <t>テイアン</t>
    </rPh>
    <phoneticPr fontId="1"/>
  </si>
  <si>
    <t>メインデータセンターに設置するハードウェアを最小限にとどめた提案がされている</t>
    <phoneticPr fontId="1"/>
  </si>
  <si>
    <t>その他HW・SW・クラウドサービス</t>
    <phoneticPr fontId="1"/>
  </si>
  <si>
    <t>構築・運用時におけるアプリ構築事業者のMicrosoft Azureリソース等へのアクセス方法が明確に提案されている</t>
    <rPh sb="13" eb="15">
      <t>コウチク</t>
    </rPh>
    <rPh sb="15" eb="17">
      <t>ジギョウ</t>
    </rPh>
    <rPh sb="17" eb="18">
      <t>シャ</t>
    </rPh>
    <rPh sb="38" eb="39">
      <t>トウ</t>
    </rPh>
    <rPh sb="45" eb="47">
      <t>ホウホウ</t>
    </rPh>
    <rPh sb="51" eb="53">
      <t>テイアン</t>
    </rPh>
    <phoneticPr fontId="1"/>
  </si>
  <si>
    <t>ネットワークサービスに関連する担当役務及び運用作業の範囲について、ネットワークベンダーとの分界を踏まえて具体的に提案されている</t>
    <rPh sb="19" eb="20">
      <t>オヨ</t>
    </rPh>
    <rPh sb="26" eb="28">
      <t>ハンイ</t>
    </rPh>
    <rPh sb="45" eb="47">
      <t>ブンカイ</t>
    </rPh>
    <rPh sb="48" eb="49">
      <t>フ</t>
    </rPh>
    <rPh sb="56" eb="58">
      <t>テイアン</t>
    </rPh>
    <phoneticPr fontId="1"/>
  </si>
  <si>
    <t>ハブアンドスポークアーキテクチャ、NSG による最小権限アクセス制御、Azure Firewall による通信制御、ゾーン冗長構成など、Microsoft が公開する Azure ネットワークのベストプラクティスに基づいた提案がされている</t>
    <rPh sb="53" eb="55">
      <t>ツウシン</t>
    </rPh>
    <rPh sb="111" eb="113">
      <t>テイアン</t>
    </rPh>
    <phoneticPr fontId="1"/>
  </si>
  <si>
    <t>ネットワーク</t>
  </si>
  <si>
    <t>運用開始後に利用サブシステム向け領域にシステムを追加する際の拡張性に優れている</t>
    <phoneticPr fontId="1"/>
  </si>
  <si>
    <t>Azureのハブ領域で構成するサービス・リソースが明確であり、マネージドサービスの利用を原則としたモダンなシステムの構成であると認められる</t>
    <phoneticPr fontId="1"/>
  </si>
  <si>
    <t>Microsoft Azure</t>
  </si>
  <si>
    <t>システムの全体構成</t>
    <rPh sb="5" eb="7">
      <t>ゼンタイ</t>
    </rPh>
    <rPh sb="7" eb="9">
      <t>コウセイ</t>
    </rPh>
    <phoneticPr fontId="1"/>
  </si>
  <si>
    <t>ゲストユーザーの棚卸を行う職員の動的割り当て、サイト構成のテンプレート化及びセンター職員のアクセス権の自動付与等、各種自動化の提案がされている</t>
    <rPh sb="18" eb="19">
      <t>ワ</t>
    </rPh>
    <rPh sb="20" eb="21">
      <t>ア</t>
    </rPh>
    <rPh sb="26" eb="28">
      <t>コウセイ</t>
    </rPh>
    <rPh sb="35" eb="36">
      <t>カ</t>
    </rPh>
    <rPh sb="36" eb="37">
      <t>オヨ</t>
    </rPh>
    <rPh sb="42" eb="44">
      <t>ショクイン</t>
    </rPh>
    <rPh sb="49" eb="50">
      <t>ケン</t>
    </rPh>
    <rPh sb="51" eb="53">
      <t>ジドウ</t>
    </rPh>
    <rPh sb="53" eb="55">
      <t>フヨ</t>
    </rPh>
    <rPh sb="55" eb="56">
      <t>トウ</t>
    </rPh>
    <rPh sb="57" eb="59">
      <t>カクシュ</t>
    </rPh>
    <rPh sb="59" eb="62">
      <t>ジドウカ</t>
    </rPh>
    <rPh sb="63" eb="65">
      <t>テイアン</t>
    </rPh>
    <phoneticPr fontId="1"/>
  </si>
  <si>
    <t>管理工数の低減</t>
    <rPh sb="0" eb="2">
      <t>カンリ</t>
    </rPh>
    <rPh sb="2" eb="4">
      <t>コウスウ</t>
    </rPh>
    <rPh sb="5" eb="7">
      <t>テイゲン</t>
    </rPh>
    <phoneticPr fontId="1"/>
  </si>
  <si>
    <t>適切なアクセスコントロールを実現するために有効な提案がされている</t>
    <rPh sb="14" eb="16">
      <t>ジツゲン</t>
    </rPh>
    <rPh sb="21" eb="23">
      <t>ユウコウ</t>
    </rPh>
    <rPh sb="24" eb="26">
      <t>テイアン</t>
    </rPh>
    <phoneticPr fontId="1"/>
  </si>
  <si>
    <t>外部利用者との資料共有に係る脅威・リスクを具体的に検討し、有効な対策が提案されている
　(1) 設計・構築フェーズにおける脅威・リスク
　(2) 運用・保守フェーズにおける脅威・リスク
　(3) 内的要因による脅威・リスク（センター職員の誤操作を含む）
　(4) 外的要因による脅威・リスク
　(5) その他考慮すべきリスク</t>
    <rPh sb="0" eb="2">
      <t>ガイブ</t>
    </rPh>
    <rPh sb="2" eb="5">
      <t>リヨウシャ</t>
    </rPh>
    <rPh sb="7" eb="9">
      <t>シリョウ</t>
    </rPh>
    <rPh sb="9" eb="11">
      <t>キョウユウ</t>
    </rPh>
    <rPh sb="12" eb="13">
      <t>カカ</t>
    </rPh>
    <rPh sb="116" eb="118">
      <t>ショクイン</t>
    </rPh>
    <rPh sb="119" eb="122">
      <t>ゴソウサ</t>
    </rPh>
    <rPh sb="123" eb="124">
      <t>フク</t>
    </rPh>
    <rPh sb="153" eb="154">
      <t>タ</t>
    </rPh>
    <rPh sb="154" eb="156">
      <t>コウリョ</t>
    </rPh>
    <phoneticPr fontId="1"/>
  </si>
  <si>
    <t>セキュリティの担保</t>
    <rPh sb="7" eb="9">
      <t>タンポ</t>
    </rPh>
    <phoneticPr fontId="1"/>
  </si>
  <si>
    <t>外部利用者との資料共有</t>
    <rPh sb="7" eb="9">
      <t>シリョウ</t>
    </rPh>
    <rPh sb="9" eb="11">
      <t>キョウユウ</t>
    </rPh>
    <phoneticPr fontId="1"/>
  </si>
  <si>
    <t>効率的かつ効果的な協力を行うための具体的な手法が提案されている</t>
    <rPh sb="0" eb="3">
      <t>コウリツテキ</t>
    </rPh>
    <rPh sb="5" eb="8">
      <t>コウカテキ</t>
    </rPh>
    <rPh sb="9" eb="11">
      <t>キョウリョク</t>
    </rPh>
    <rPh sb="12" eb="13">
      <t>オコナ</t>
    </rPh>
    <rPh sb="17" eb="20">
      <t>グタイテキ</t>
    </rPh>
    <rPh sb="21" eb="23">
      <t>シュホウ</t>
    </rPh>
    <rPh sb="24" eb="26">
      <t>テイアン</t>
    </rPh>
    <phoneticPr fontId="1"/>
  </si>
  <si>
    <t>関係事業者との協力</t>
    <rPh sb="0" eb="2">
      <t>カンケイ</t>
    </rPh>
    <rPh sb="2" eb="5">
      <t>ジギョウシャ</t>
    </rPh>
    <rPh sb="7" eb="9">
      <t>キョウリョク</t>
    </rPh>
    <phoneticPr fontId="1"/>
  </si>
  <si>
    <t>課題・リスク管理</t>
    <rPh sb="0" eb="2">
      <t>カダイ</t>
    </rPh>
    <rPh sb="6" eb="8">
      <t>カンリ</t>
    </rPh>
    <phoneticPr fontId="1"/>
  </si>
  <si>
    <t>実効性のある適切な管理統制が可能な体制が提案されている</t>
  </si>
  <si>
    <t>プロジェクトメンバーの専門性等を考慮した効果的な体制が提案されている</t>
    <phoneticPr fontId="1"/>
  </si>
  <si>
    <t>体制・実績</t>
    <rPh sb="0" eb="2">
      <t>タイセイ</t>
    </rPh>
    <rPh sb="3" eb="5">
      <t>ジッセキ</t>
    </rPh>
    <phoneticPr fontId="1"/>
  </si>
  <si>
    <t>効果的なスケジュール管理手法が提案されている</t>
  </si>
  <si>
    <t>関連事業者との関係を含めた適切なマイルストーンが設定されている</t>
    <phoneticPr fontId="1"/>
  </si>
  <si>
    <t>客観的に見て実現可能であると判断できる計画の根拠が提示されている</t>
    <rPh sb="25" eb="27">
      <t>テイジ</t>
    </rPh>
    <phoneticPr fontId="1"/>
  </si>
  <si>
    <t>センター、他調達の受注者及び関係各所の作業に対する配慮がされている</t>
    <phoneticPr fontId="1"/>
  </si>
  <si>
    <t>スケジュール</t>
  </si>
  <si>
    <t>プロジェクトの管理</t>
    <phoneticPr fontId="1"/>
  </si>
  <si>
    <t>配点</t>
    <rPh sb="0" eb="2">
      <t>ハイテン</t>
    </rPh>
    <phoneticPr fontId="1"/>
  </si>
  <si>
    <t>提案書記載箇所</t>
    <rPh sb="0" eb="3">
      <t>テイアンショ</t>
    </rPh>
    <rPh sb="3" eb="5">
      <t>キサイ</t>
    </rPh>
    <rPh sb="5" eb="7">
      <t>カショ</t>
    </rPh>
    <phoneticPr fontId="1"/>
  </si>
  <si>
    <t>【参考】　加点評価要素の例
※以下は例示であり、審査者は「評価項目」に対して総合的に評価を行う。</t>
    <rPh sb="1" eb="3">
      <t>サンコウ</t>
    </rPh>
    <rPh sb="5" eb="7">
      <t>カテン</t>
    </rPh>
    <rPh sb="7" eb="9">
      <t>ヒョウカ</t>
    </rPh>
    <rPh sb="9" eb="11">
      <t>ヨウソ</t>
    </rPh>
    <rPh sb="12" eb="13">
      <t>レイ</t>
    </rPh>
    <rPh sb="15" eb="17">
      <t>イカ</t>
    </rPh>
    <rPh sb="18" eb="20">
      <t>レイジ</t>
    </rPh>
    <rPh sb="29" eb="31">
      <t>ヒョウカ</t>
    </rPh>
    <rPh sb="31" eb="33">
      <t>コウモク</t>
    </rPh>
    <rPh sb="35" eb="36">
      <t>タイ</t>
    </rPh>
    <rPh sb="38" eb="41">
      <t>ソウゴウテキ</t>
    </rPh>
    <rPh sb="42" eb="44">
      <t>ヒョウカ</t>
    </rPh>
    <rPh sb="45" eb="46">
      <t>オコナ</t>
    </rPh>
    <phoneticPr fontId="1"/>
  </si>
  <si>
    <t>評価項目</t>
    <rPh sb="0" eb="2">
      <t>ヒョウカ</t>
    </rPh>
    <rPh sb="2" eb="4">
      <t>コウモク</t>
    </rPh>
    <phoneticPr fontId="1"/>
  </si>
  <si>
    <t>評価項目の分類</t>
    <rPh sb="0" eb="2">
      <t>ヒョウカ</t>
    </rPh>
    <rPh sb="2" eb="4">
      <t>コウモク</t>
    </rPh>
    <rPh sb="5" eb="7">
      <t>ブンルイ</t>
    </rPh>
    <phoneticPr fontId="1"/>
  </si>
  <si>
    <t>評価ランク</t>
    <rPh sb="0" eb="2">
      <t>ヒョウカ</t>
    </rPh>
    <phoneticPr fontId="1"/>
  </si>
  <si>
    <t>-</t>
    <phoneticPr fontId="1"/>
  </si>
  <si>
    <t>得点
（自動反映）</t>
    <rPh sb="0" eb="2">
      <t>トクテン</t>
    </rPh>
    <rPh sb="4" eb="6">
      <t>ジドウ</t>
    </rPh>
    <rPh sb="6" eb="8">
      <t>ハンエイ</t>
    </rPh>
    <phoneticPr fontId="1"/>
  </si>
  <si>
    <t>【提案書作成要領・別添２-２】総合評価基準表(加点用）</t>
    <rPh sb="23" eb="25">
      <t>カテン</t>
    </rPh>
    <phoneticPr fontId="1"/>
  </si>
  <si>
    <t>Azure及びMicrosoft365等、本システムの中核となる製品を利用したシステムに係る設計・構築・運用・保守の実績が豊富である</t>
    <rPh sb="5" eb="6">
      <t>オヨ</t>
    </rPh>
    <rPh sb="19" eb="20">
      <t>トウ</t>
    </rPh>
    <rPh sb="21" eb="22">
      <t>ホン</t>
    </rPh>
    <rPh sb="27" eb="29">
      <t>チュウカク</t>
    </rPh>
    <rPh sb="32" eb="34">
      <t>セイヒン</t>
    </rPh>
    <rPh sb="35" eb="37">
      <t>リヨウ</t>
    </rPh>
    <rPh sb="44" eb="45">
      <t>カカ</t>
    </rPh>
    <rPh sb="46" eb="48">
      <t>セッケイ</t>
    </rPh>
    <rPh sb="49" eb="51">
      <t>コウチク</t>
    </rPh>
    <rPh sb="52" eb="54">
      <t>ウンヨウ</t>
    </rPh>
    <rPh sb="55" eb="57">
      <t>ホシュ</t>
    </rPh>
    <phoneticPr fontId="1"/>
  </si>
  <si>
    <t>効果的な課題管理・リスク管理の方法が提案されている</t>
    <rPh sb="12" eb="14">
      <t>カンリ</t>
    </rPh>
    <phoneticPr fontId="1"/>
  </si>
  <si>
    <t>提案時点で今後発生しうるリスクの検討及びそれらに対する有効な対策が提案されている</t>
    <phoneticPr fontId="1"/>
  </si>
  <si>
    <t>関係事業者等との協力にあたって主体的な調整を行う提案がされている</t>
    <rPh sb="0" eb="2">
      <t>カンケイ</t>
    </rPh>
    <rPh sb="2" eb="5">
      <t>ジギョウシャ</t>
    </rPh>
    <rPh sb="5" eb="6">
      <t>ナド</t>
    </rPh>
    <rPh sb="8" eb="10">
      <t>キョウリョク</t>
    </rPh>
    <rPh sb="24" eb="26">
      <t>テイアン</t>
    </rPh>
    <phoneticPr fontId="1"/>
  </si>
  <si>
    <t>利便性</t>
    <rPh sb="0" eb="3">
      <t>リベンセイ</t>
    </rPh>
    <phoneticPr fontId="1"/>
  </si>
  <si>
    <t>以下の点について業務フローを踏まえた提案がされている
　(1) 外部利用者のゲストユーザー登録及び管理
　(2) 外部共有用サイトの作成及び管理
　(3) 外部利用者とのファイル共有</t>
    <rPh sb="0" eb="2">
      <t>イカ</t>
    </rPh>
    <rPh sb="3" eb="4">
      <t>テン</t>
    </rPh>
    <rPh sb="8" eb="10">
      <t>ギョウム</t>
    </rPh>
    <rPh sb="14" eb="15">
      <t>フ</t>
    </rPh>
    <rPh sb="18" eb="20">
      <t>テイアン</t>
    </rPh>
    <rPh sb="32" eb="34">
      <t>ガイブ</t>
    </rPh>
    <rPh sb="34" eb="37">
      <t>リヨウシャ</t>
    </rPh>
    <rPh sb="45" eb="47">
      <t>トウロク</t>
    </rPh>
    <rPh sb="47" eb="48">
      <t>オヨ</t>
    </rPh>
    <rPh sb="49" eb="51">
      <t>カンリ</t>
    </rPh>
    <rPh sb="57" eb="59">
      <t>ガイブ</t>
    </rPh>
    <rPh sb="59" eb="61">
      <t>キョウユウ</t>
    </rPh>
    <rPh sb="61" eb="62">
      <t>ヨウ</t>
    </rPh>
    <rPh sb="66" eb="68">
      <t>サクセイ</t>
    </rPh>
    <rPh sb="68" eb="69">
      <t>オヨ</t>
    </rPh>
    <rPh sb="70" eb="72">
      <t>カンリ</t>
    </rPh>
    <rPh sb="78" eb="80">
      <t>ガイブ</t>
    </rPh>
    <rPh sb="80" eb="83">
      <t>リヨウシャ</t>
    </rPh>
    <rPh sb="89" eb="91">
      <t>キョウユウ</t>
    </rPh>
    <phoneticPr fontId="1"/>
  </si>
  <si>
    <t>外部利用者の操作性に優れていること</t>
    <phoneticPr fontId="1"/>
  </si>
  <si>
    <t>ラック渡しの利用サブシステム向け領域（スポーク側）に配置されるリソースを十分に踏まえた上で、ハブ側に配置するリソースが提案されている</t>
    <phoneticPr fontId="1"/>
  </si>
  <si>
    <t>閲覧資料「基盤要件定義書」記載のアプリ構築事業者（ラック渡し）の依頼事項について、十分に対応可能であると認められる</t>
    <phoneticPr fontId="1"/>
  </si>
  <si>
    <t>本システムのサブスクリプションに係るユーザーについて、サブスクリプション所有者の権限付与を含め、過剰な権限付与を抑止するための運用・管理方式が提案されている</t>
    <phoneticPr fontId="1"/>
  </si>
  <si>
    <t>処理能力等の動的調整の実現を前提とした拡張性に優れた提案となっている
動的調整をしないリソースについては、動的調整をしないことにつき合理性が認められ、将来の拡張について十分な考慮がされていること</t>
    <phoneticPr fontId="1"/>
  </si>
  <si>
    <t>本システムのネットワーク設計方針及び構成が明確に示されており、センターにとって有益な提案となっている</t>
    <rPh sb="12" eb="14">
      <t>セッケイ</t>
    </rPh>
    <rPh sb="14" eb="16">
      <t>ホウシン</t>
    </rPh>
    <rPh sb="16" eb="17">
      <t>オヨ</t>
    </rPh>
    <rPh sb="18" eb="20">
      <t>コウセイ</t>
    </rPh>
    <rPh sb="21" eb="23">
      <t>メイカク</t>
    </rPh>
    <rPh sb="24" eb="25">
      <t>シメ</t>
    </rPh>
    <phoneticPr fontId="1"/>
  </si>
  <si>
    <t>Microsoft Azure をはじめとする本システムの各構成との適合性、相互運用性等を十分に考慮し、全体アーキテクチャとして一貫性を保った製品選定がされている</t>
    <rPh sb="43" eb="44">
      <t>トウ</t>
    </rPh>
    <phoneticPr fontId="1"/>
  </si>
  <si>
    <t>検証環境</t>
    <rPh sb="0" eb="2">
      <t>ケンショウ</t>
    </rPh>
    <rPh sb="2" eb="4">
      <t>カンキョウ</t>
    </rPh>
    <phoneticPr fontId="1"/>
  </si>
  <si>
    <t>受注者が構築するサブシステム検証環境について、運用において必要となる検証の内容を想定し、費用対効果の高い検証環境の構成が提案されている</t>
    <rPh sb="0" eb="3">
      <t>ジュチュウシャ</t>
    </rPh>
    <rPh sb="4" eb="6">
      <t>コウチク</t>
    </rPh>
    <rPh sb="14" eb="16">
      <t>ケンショウ</t>
    </rPh>
    <rPh sb="16" eb="18">
      <t>カンキョウ</t>
    </rPh>
    <rPh sb="23" eb="25">
      <t>ウンヨウ</t>
    </rPh>
    <rPh sb="29" eb="31">
      <t>ヒツヨウ</t>
    </rPh>
    <rPh sb="34" eb="36">
      <t>ケンショウ</t>
    </rPh>
    <rPh sb="37" eb="39">
      <t>ナイヨウ</t>
    </rPh>
    <rPh sb="40" eb="42">
      <t>ソウテイ</t>
    </rPh>
    <rPh sb="44" eb="49">
      <t>ヒヨウタイコウカ</t>
    </rPh>
    <rPh sb="50" eb="51">
      <t>タカ</t>
    </rPh>
    <rPh sb="52" eb="54">
      <t>ケンショウ</t>
    </rPh>
    <rPh sb="54" eb="56">
      <t>カンキョウ</t>
    </rPh>
    <rPh sb="57" eb="59">
      <t>コウセイ</t>
    </rPh>
    <rPh sb="60" eb="62">
      <t>テイアン</t>
    </rPh>
    <phoneticPr fontId="1"/>
  </si>
  <si>
    <t>オンプレミス中心の現行システムから本システムへの移行に当たり、システム移行、データ移行及び利用者移行等の各側面について、移行時のリスク低減及び作業効率化を踏まえた具体的かつ合理的な移行方針が提案されている</t>
    <rPh sb="92" eb="94">
      <t>ホウシン</t>
    </rPh>
    <phoneticPr fontId="1"/>
  </si>
  <si>
    <t>移行方式について原則として一括移行であることを理解した上で、費用・業務に影響がない範囲内で、本番切替に先立ち、段階的な移行・検証・並行稼働期間の設定など、移行時の不一致やサービス断を避けるための多層的なリスク低減策が提案されている</t>
    <phoneticPr fontId="1"/>
  </si>
  <si>
    <t>障害や移行遅延など、想定外の事象が発生した際にも業務継続を確保できるよう、代替手段や復旧手順、判断基準等を簡潔に整理したコンティンジェンシープランが検討されており、センターの業務継続の観点から有益である</t>
    <phoneticPr fontId="1"/>
  </si>
  <si>
    <t>Active DirectoryとEntra IDのUPNを一致させることについてその必要性を理解し、方針について具体的な提案がされている</t>
    <phoneticPr fontId="1"/>
  </si>
  <si>
    <t>令和15年6月以降に本システムを継続利用する場合のクラウドサービス及びソフトウェアの利用料（本調達においてセンターの負担となるクラウドサービス及びソフトウェアを除く。）が安価である</t>
    <phoneticPr fontId="1"/>
  </si>
  <si>
    <t>提案するハードウェア、ソフトウェア及びクラウドサービスが、将来の更新又はバージョンアップに際して既存設定や運用への影響を最小限にとどめ、追加の調整作業や再構築を要しないよう配慮された構成となっている</t>
  </si>
  <si>
    <t>端末に関する脅威及びリスクについて、各段階及び各要因を踏まえて具体的に整理し、これらに対する有効な対策を適切に提案している
　(1) 設計・構築段階における脅威・リスク
　(2) 運用・保守段階における脅威・リスク
　(3) 内的要因（誤操作等）による脅威・リスク
　(4) 外的要因による脅威・リスク
　(5) その他考慮すべき脅威・リスク</t>
    <phoneticPr fontId="1"/>
  </si>
  <si>
    <t>本システム全体に関する脅威及びリスク（外部利用者との資料共有及び端末を除く。）について、各段階及び各要因を踏まえて具体的に整理し、これらに対する有効な対策を適切に提案している
　(1) 設計・構築段階における脅威・リスク
　(2) 運用・保守段階における脅威・リスク
　(3) 内的要因（誤操作等）による脅威・リスク
　(4) 外的要因による脅威・リスク
　(5) その他考慮すべき脅威・リスク</t>
    <phoneticPr fontId="1"/>
  </si>
  <si>
    <t>FlexibleInterConnect等のネットワークサービスを利用したシステムに係る設計・構築・運用・保守の実績が豊富である</t>
    <rPh sb="20" eb="21">
      <t>トウ</t>
    </rPh>
    <rPh sb="33" eb="35">
      <t>リヨウ</t>
    </rPh>
    <rPh sb="42" eb="43">
      <t>カカ</t>
    </rPh>
    <rPh sb="44" eb="46">
      <t>セッケイ</t>
    </rPh>
    <phoneticPr fontId="1"/>
  </si>
  <si>
    <t>DR環境</t>
    <rPh sb="2" eb="4">
      <t>カンキョウ</t>
    </rPh>
    <phoneticPr fontId="1"/>
  </si>
  <si>
    <t>クライアントシステム（管理機能を含む）の設計・構築・運用・保守を行った実績が豊富である</t>
    <phoneticPr fontId="1"/>
  </si>
  <si>
    <t>官公庁及び独立行政法人等公的機関に係る情報システムの設計・構築・運用・保守の実績が豊富である</t>
    <phoneticPr fontId="1"/>
  </si>
  <si>
    <t>クラウドサービスの標準機能を積極的に活用し、運用・保守に係るドキュメントについて効率的に作成・管理できる提案がされている。また、運用・保守に係る連絡について効率化を図る提案がされている</t>
    <phoneticPr fontId="1"/>
  </si>
  <si>
    <t>システム停止時間を極力短くする等センターへの業務影響を極小化する移行方法の提案がある</t>
    <phoneticPr fontId="1"/>
  </si>
  <si>
    <t>アプリ構築事業者が構築するサブシステム（サーバー渡し）の多くが Windows 統合認証を前提としていることを踏まえ、UPN 属性の変更に伴い生じ得る不具合を想定し、当該不具合を解消するための有益な提案がある</t>
    <phoneticPr fontId="1"/>
  </si>
  <si>
    <t>次の区分により加点する。
なお、複数の認定に該当する場合は、最も配点が高い区分により加点を行うものとする。
　○女性活躍推進法に基づく認定（えるぼし認定企業、プラチナえるぼし認定企業）等
　　プラチナえるぼし（5点）
　　えるぼし３段目（4点）
　　えるぼし２段目（3点）
　　えるぼし１段目（2点）
　　行動計画のみ（1点）
　○次世代法に基づく認定（くるみん認定企業、プラチナくるみん認定企業）
　　プラチナくるみん（５点）
　　くるみん（令和７年４月１日以降の基準）（４点）
　　くるみん（令和４年４月１日～令和７年３月31日までの基準）（３点）
　　トライくるみん（令和７年４月１日以降の基準）（３点）
　　くるみん（平成29年４月１日～令和４年３月31日までの基準）（３点）
　　トライくるみん（令和４年４月１日～令和７年３月31日までの基準）（３点）
　　くるみん（平成29年３月31日までの基準）（２点）
　　行動計画（令和７年４月１日以降の基準）（１点）
　○若年雇用促進法に基づく認定（ユースエール認定企業）（4点）</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</si>
</sst>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3"/>
      <charset val="128"/>
      <scheme val="minor"/>
    </font>
    <font>
      <b/>
      <sz val="10"/>
      <color theme="1"/>
      <name val="ＭＳ Ｐゴシック"/>
      <family val="3"/>
      <charset val="128"/>
      <scheme val="minor"/>
    </font>
    <font>
      <sz val="14"/>
      <color theme="1"/>
      <name val="ＭＳ Ｐゴシック"/>
      <family val="3"/>
      <charset val="128"/>
      <scheme val="minor"/>
    </font>
    <font>
      <sz val="20"/>
      <color theme="1"/>
      <name val="ＭＳ Ｐゴシック"/>
      <family val="3"/>
      <charset val="128"/>
      <scheme val="minor"/>
    </font>
  </fonts>
  <fills count="5">
    <fill>
      <patternFill patternType="none"/>
    </fill>
    <fill>
      <patternFill patternType="gray125"/>
    </fill>
    <fill>
      <patternFill patternType="solid">
        <fgColor theme="5" tint="0.59999389629810485"/>
        <bgColor indexed="64"/>
      </patternFill>
    </fill>
    <fill>
      <patternFill patternType="solid">
        <fgColor theme="4" tint="0.79998168889431442"/>
        <bgColor indexed="64"/>
      </patternFill>
    </fill>
    <fill>
      <patternFill patternType="solid">
        <fgColor theme="5"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hair">
        <color indexed="64"/>
      </top>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hair">
        <color indexed="64"/>
      </top>
      <bottom/>
      <diagonal/>
    </border>
  </borders>
  <cellStyleXfs count="1">
    <xf numFmtId="0" fontId="0" fillId="0" borderId="0">
      <alignment vertical="center"/>
    </xf>
  </cellStyleXfs>
  <cellXfs count="44">
    <xf numFmtId="0" fontId="0" fillId="0" borderId="0" xfId="0">
      <alignment vertical="center"/>
    </xf>
    <xf numFmtId="0" fontId="2" fillId="0" borderId="0" xfId="0" applyFont="1">
      <alignment vertical="center"/>
    </xf>
    <xf numFmtId="0" fontId="2" fillId="0" borderId="0" xfId="0" applyFont="1" applyAlignment="1"/>
    <xf numFmtId="0" fontId="2" fillId="0" borderId="0" xfId="0" applyFont="1" applyAlignment="1">
      <alignment horizontal="left" vertical="center"/>
    </xf>
    <xf numFmtId="0" fontId="2" fillId="0" borderId="0" xfId="0" applyFont="1" applyAlignment="1">
      <alignment horizontal="left" vertical="center" wrapText="1" indent="1"/>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wrapText="1"/>
    </xf>
    <xf numFmtId="0" fontId="2" fillId="0" borderId="8"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9" xfId="0" applyFont="1" applyBorder="1" applyAlignment="1">
      <alignment horizontal="left" vertical="center" wrapText="1" indent="1"/>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6" xfId="0" applyFont="1" applyBorder="1" applyAlignment="1">
      <alignment horizontal="left" vertical="center" wrapText="1" indent="1"/>
    </xf>
    <xf numFmtId="0" fontId="2" fillId="0" borderId="5" xfId="0" applyFont="1" applyBorder="1" applyAlignment="1">
      <alignment horizontal="left" vertical="center" wrapText="1" indent="1"/>
    </xf>
    <xf numFmtId="0" fontId="2" fillId="0" borderId="1" xfId="0" applyFont="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2" fillId="0" borderId="1" xfId="0" applyFont="1" applyBorder="1">
      <alignment vertical="center"/>
    </xf>
    <xf numFmtId="0" fontId="2" fillId="0" borderId="1" xfId="0" applyFont="1" applyBorder="1" applyAlignment="1">
      <alignment horizontal="left" vertical="center"/>
    </xf>
    <xf numFmtId="0" fontId="2" fillId="0" borderId="7" xfId="0" applyFont="1" applyBorder="1" applyAlignment="1">
      <alignment horizontal="left" vertical="center" wrapText="1" indent="1"/>
    </xf>
    <xf numFmtId="0" fontId="4" fillId="0" borderId="0" xfId="0" applyFont="1" applyAlignment="1">
      <alignment horizontal="left" vertical="center"/>
    </xf>
    <xf numFmtId="0" fontId="3" fillId="2" borderId="1" xfId="0" applyFont="1" applyFill="1" applyBorder="1" applyAlignment="1">
      <alignment horizontal="center" vertical="center"/>
    </xf>
    <xf numFmtId="0" fontId="2" fillId="4"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2" fillId="0" borderId="8" xfId="0" applyFont="1" applyFill="1" applyBorder="1" applyAlignment="1">
      <alignment horizontal="left" vertical="center" wrapText="1" indent="1"/>
    </xf>
    <xf numFmtId="0" fontId="2" fillId="0" borderId="10" xfId="0" applyFont="1" applyFill="1" applyBorder="1" applyAlignment="1">
      <alignment horizontal="left" vertical="center" wrapText="1" indent="1"/>
    </xf>
    <xf numFmtId="0" fontId="2" fillId="0" borderId="16" xfId="0" applyFont="1" applyFill="1" applyBorder="1" applyAlignment="1">
      <alignment horizontal="left" vertical="center" wrapText="1" indent="1"/>
    </xf>
    <xf numFmtId="0" fontId="2" fillId="0" borderId="1" xfId="0" applyFont="1" applyFill="1" applyBorder="1" applyAlignment="1">
      <alignment horizontal="left" vertical="top" wrapText="1" indent="1"/>
    </xf>
    <xf numFmtId="0" fontId="2" fillId="4" borderId="1" xfId="0" applyFont="1" applyFill="1" applyBorder="1" applyAlignment="1">
      <alignment horizontal="center" vertical="center"/>
    </xf>
    <xf numFmtId="0" fontId="2" fillId="0" borderId="14" xfId="0" applyFont="1" applyBorder="1" applyAlignment="1">
      <alignment horizontal="center" vertical="center"/>
    </xf>
    <xf numFmtId="0" fontId="2" fillId="0" borderId="11" xfId="0" applyFont="1" applyBorder="1" applyAlignment="1">
      <alignment horizontal="center" vertical="center"/>
    </xf>
    <xf numFmtId="0" fontId="2" fillId="4" borderId="14" xfId="0" applyFont="1" applyFill="1" applyBorder="1" applyAlignment="1">
      <alignment horizontal="center" vertical="center"/>
    </xf>
    <xf numFmtId="0" fontId="2" fillId="4" borderId="11" xfId="0" applyFont="1" applyFill="1" applyBorder="1" applyAlignment="1">
      <alignment horizontal="center" vertical="center"/>
    </xf>
    <xf numFmtId="0" fontId="2" fillId="0" borderId="15" xfId="0" applyFont="1" applyBorder="1" applyAlignment="1">
      <alignment horizontal="center" vertical="center"/>
    </xf>
    <xf numFmtId="0" fontId="2" fillId="4" borderId="15" xfId="0" applyFont="1" applyFill="1" applyBorder="1" applyAlignment="1">
      <alignment horizontal="center" vertical="center"/>
    </xf>
    <xf numFmtId="0" fontId="2" fillId="0" borderId="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2" fillId="0" borderId="1" xfId="0" applyFont="1" applyBorder="1" applyAlignment="1"/>
    <xf numFmtId="0" fontId="2" fillId="0" borderId="1" xfId="0" applyFont="1" applyBorder="1" applyAlignment="1">
      <alignment horizontal="left" vertical="center"/>
    </xf>
    <xf numFmtId="0" fontId="2" fillId="0" borderId="1" xfId="0" applyFont="1" applyBorder="1">
      <alignment vertical="center"/>
    </xf>
    <xf numFmtId="0" fontId="3" fillId="3" borderId="1" xfId="0" applyFont="1" applyFill="1" applyBorder="1" applyAlignment="1">
      <alignment horizontal="center" vertical="center"/>
    </xf>
    <xf numFmtId="0" fontId="2" fillId="0" borderId="1" xfId="0" applyFont="1" applyBorder="1" applyAlignment="1">
      <alignment vertical="center" wrapText="1"/>
    </xf>
    <xf numFmtId="0" fontId="2" fillId="0" borderId="1"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8ED97D-9BDE-4BA0-8BAB-D9DC4FE39582}">
  <sheetPr>
    <pageSetUpPr fitToPage="1"/>
  </sheetPr>
  <dimension ref="A1:I84"/>
  <sheetViews>
    <sheetView tabSelected="1" view="pageBreakPreview" zoomScale="75" zoomScaleNormal="115" zoomScaleSheetLayoutView="75" workbookViewId="0">
      <pane xSplit="2" ySplit="3" topLeftCell="C68" activePane="bottomRight" state="frozen"/>
      <selection pane="topRight" activeCell="C1" sqref="C1"/>
      <selection pane="bottomLeft" activeCell="A2" sqref="A2"/>
      <selection pane="bottomRight" activeCell="F83" sqref="F83"/>
    </sheetView>
  </sheetViews>
  <sheetFormatPr defaultRowHeight="12" x14ac:dyDescent="0.15"/>
  <cols>
    <col min="1" max="1" width="4.125" style="1" customWidth="1"/>
    <col min="2" max="2" width="22.875" style="1" bestFit="1" customWidth="1"/>
    <col min="3" max="3" width="7" style="2" bestFit="1" customWidth="1"/>
    <col min="4" max="4" width="29" style="3" bestFit="1" customWidth="1"/>
    <col min="5" max="5" width="9" style="4" bestFit="1" customWidth="1"/>
    <col min="6" max="6" width="67.25" style="4" customWidth="1"/>
    <col min="7" max="7" width="16.375" style="1" bestFit="1" customWidth="1"/>
    <col min="8" max="8" width="9" style="1"/>
    <col min="9" max="9" width="11.375" style="1" customWidth="1"/>
    <col min="10" max="16384" width="9" style="1"/>
  </cols>
  <sheetData>
    <row r="1" spans="1:9" ht="42" customHeight="1" thickBot="1" x14ac:dyDescent="0.2">
      <c r="A1" s="20" t="s">
        <v>71</v>
      </c>
      <c r="H1" s="36" t="str" cm="1">
        <f t="array" ref="H1">IF(SUMPRODUCT(--(LEN($I$4:$I$84)&gt;0))=24,SUM($I$4:$I$84),"採点中")</f>
        <v>採点中</v>
      </c>
      <c r="I1" s="37"/>
    </row>
    <row r="3" spans="1:9" ht="24" x14ac:dyDescent="0.15">
      <c r="A3" s="41" t="s">
        <v>67</v>
      </c>
      <c r="B3" s="41"/>
      <c r="C3" s="41" t="s">
        <v>66</v>
      </c>
      <c r="D3" s="41"/>
      <c r="E3" s="5" t="s">
        <v>63</v>
      </c>
      <c r="F3" s="6" t="s">
        <v>65</v>
      </c>
      <c r="G3" s="5" t="s">
        <v>64</v>
      </c>
      <c r="H3" s="21" t="s">
        <v>68</v>
      </c>
      <c r="I3" s="23" t="s">
        <v>70</v>
      </c>
    </row>
    <row r="4" spans="1:9" x14ac:dyDescent="0.15">
      <c r="A4" s="35">
        <v>1</v>
      </c>
      <c r="B4" s="40" t="s">
        <v>62</v>
      </c>
      <c r="C4" s="35">
        <v>1.1000000000000001</v>
      </c>
      <c r="D4" s="39" t="s">
        <v>61</v>
      </c>
      <c r="E4" s="35">
        <v>10</v>
      </c>
      <c r="F4" s="7" t="s">
        <v>60</v>
      </c>
      <c r="G4" s="35"/>
      <c r="H4" s="35"/>
      <c r="I4" s="28" t="str" cm="1">
        <f t="array" ref="I4">IF(E4="","",_xlfn.SWITCH(UPPER(TRIM(H4)),"A",E4,"B",ROUNDUP(E4/2,0),"C",ROUNDUP(E4/4,0),""))</f>
        <v/>
      </c>
    </row>
    <row r="5" spans="1:9" x14ac:dyDescent="0.15">
      <c r="A5" s="35"/>
      <c r="B5" s="40"/>
      <c r="C5" s="38"/>
      <c r="D5" s="39"/>
      <c r="E5" s="35"/>
      <c r="F5" s="8" t="s">
        <v>59</v>
      </c>
      <c r="G5" s="35"/>
      <c r="H5" s="35"/>
      <c r="I5" s="28"/>
    </row>
    <row r="6" spans="1:9" x14ac:dyDescent="0.15">
      <c r="A6" s="35"/>
      <c r="B6" s="40"/>
      <c r="C6" s="38"/>
      <c r="D6" s="39"/>
      <c r="E6" s="35"/>
      <c r="F6" s="8" t="s">
        <v>58</v>
      </c>
      <c r="G6" s="35"/>
      <c r="H6" s="35"/>
      <c r="I6" s="28"/>
    </row>
    <row r="7" spans="1:9" x14ac:dyDescent="0.15">
      <c r="A7" s="35"/>
      <c r="B7" s="40"/>
      <c r="C7" s="38"/>
      <c r="D7" s="39"/>
      <c r="E7" s="35"/>
      <c r="F7" s="8" t="s">
        <v>57</v>
      </c>
      <c r="G7" s="35"/>
      <c r="H7" s="35"/>
      <c r="I7" s="28"/>
    </row>
    <row r="8" spans="1:9" x14ac:dyDescent="0.15">
      <c r="A8" s="35"/>
      <c r="B8" s="40"/>
      <c r="C8" s="38"/>
      <c r="D8" s="39"/>
      <c r="E8" s="35"/>
      <c r="F8" s="9" t="s">
        <v>0</v>
      </c>
      <c r="G8" s="35"/>
      <c r="H8" s="35"/>
      <c r="I8" s="28"/>
    </row>
    <row r="9" spans="1:9" ht="12.75" customHeight="1" x14ac:dyDescent="0.15">
      <c r="A9" s="35"/>
      <c r="B9" s="40"/>
      <c r="C9" s="35">
        <v>1.2</v>
      </c>
      <c r="D9" s="39" t="s">
        <v>56</v>
      </c>
      <c r="E9" s="35">
        <v>35</v>
      </c>
      <c r="F9" s="10" t="s">
        <v>55</v>
      </c>
      <c r="G9" s="35"/>
      <c r="H9" s="35"/>
      <c r="I9" s="28" t="str" cm="1">
        <f t="array" ref="I9">IF(E9="","",_xlfn.SWITCH(UPPER(TRIM(H9)),"A",E9,"B",ROUNDUP(E9/2,0),"C",ROUNDUP(E9/4,0),""))</f>
        <v/>
      </c>
    </row>
    <row r="10" spans="1:9" x14ac:dyDescent="0.15">
      <c r="A10" s="35"/>
      <c r="B10" s="40"/>
      <c r="C10" s="38"/>
      <c r="D10" s="39"/>
      <c r="E10" s="35"/>
      <c r="F10" s="11" t="s">
        <v>54</v>
      </c>
      <c r="G10" s="35"/>
      <c r="H10" s="35"/>
      <c r="I10" s="28"/>
    </row>
    <row r="11" spans="1:9" ht="24" x14ac:dyDescent="0.15">
      <c r="A11" s="35"/>
      <c r="B11" s="40"/>
      <c r="C11" s="38"/>
      <c r="D11" s="39"/>
      <c r="E11" s="35"/>
      <c r="F11" s="11" t="s">
        <v>72</v>
      </c>
      <c r="G11" s="35"/>
      <c r="H11" s="35"/>
      <c r="I11" s="28"/>
    </row>
    <row r="12" spans="1:9" ht="24.75" customHeight="1" x14ac:dyDescent="0.15">
      <c r="A12" s="35"/>
      <c r="B12" s="40"/>
      <c r="C12" s="38"/>
      <c r="D12" s="39"/>
      <c r="E12" s="35"/>
      <c r="F12" s="11" t="s">
        <v>97</v>
      </c>
      <c r="G12" s="35"/>
      <c r="H12" s="35"/>
      <c r="I12" s="28"/>
    </row>
    <row r="13" spans="1:9" ht="24" x14ac:dyDescent="0.15">
      <c r="A13" s="35"/>
      <c r="B13" s="40"/>
      <c r="C13" s="38"/>
      <c r="D13" s="39"/>
      <c r="E13" s="35"/>
      <c r="F13" s="11" t="s">
        <v>98</v>
      </c>
      <c r="G13" s="35"/>
      <c r="H13" s="35"/>
      <c r="I13" s="28"/>
    </row>
    <row r="14" spans="1:9" ht="24" x14ac:dyDescent="0.15">
      <c r="A14" s="35"/>
      <c r="B14" s="40"/>
      <c r="C14" s="38"/>
      <c r="D14" s="39"/>
      <c r="E14" s="35"/>
      <c r="F14" s="11" t="s">
        <v>95</v>
      </c>
      <c r="G14" s="35"/>
      <c r="H14" s="35"/>
      <c r="I14" s="28"/>
    </row>
    <row r="15" spans="1:9" x14ac:dyDescent="0.15">
      <c r="A15" s="35"/>
      <c r="B15" s="40"/>
      <c r="C15" s="38"/>
      <c r="D15" s="39"/>
      <c r="E15" s="35"/>
      <c r="F15" s="12" t="s">
        <v>0</v>
      </c>
      <c r="G15" s="35"/>
      <c r="H15" s="35"/>
      <c r="I15" s="28"/>
    </row>
    <row r="16" spans="1:9" x14ac:dyDescent="0.15">
      <c r="A16" s="35"/>
      <c r="B16" s="40"/>
      <c r="C16" s="35">
        <v>1.3</v>
      </c>
      <c r="D16" s="39" t="s">
        <v>53</v>
      </c>
      <c r="E16" s="35">
        <v>10</v>
      </c>
      <c r="F16" s="7" t="s">
        <v>73</v>
      </c>
      <c r="G16" s="35"/>
      <c r="H16" s="35"/>
      <c r="I16" s="28" t="str" cm="1">
        <f t="array" ref="I16">IF(E16="","",_xlfn.SWITCH(UPPER(TRIM(H16)),"A",E16,"B",ROUNDUP(E16/2,0),"C",ROUNDUP(E16/4,0),""))</f>
        <v/>
      </c>
    </row>
    <row r="17" spans="1:9" ht="24.75" customHeight="1" x14ac:dyDescent="0.15">
      <c r="A17" s="35"/>
      <c r="B17" s="40"/>
      <c r="C17" s="35"/>
      <c r="D17" s="39"/>
      <c r="E17" s="35"/>
      <c r="F17" s="8" t="s">
        <v>74</v>
      </c>
      <c r="G17" s="35"/>
      <c r="H17" s="35"/>
      <c r="I17" s="28"/>
    </row>
    <row r="18" spans="1:9" x14ac:dyDescent="0.15">
      <c r="A18" s="35"/>
      <c r="B18" s="40"/>
      <c r="C18" s="38"/>
      <c r="D18" s="39"/>
      <c r="E18" s="35"/>
      <c r="F18" s="9" t="s">
        <v>0</v>
      </c>
      <c r="G18" s="35"/>
      <c r="H18" s="35"/>
      <c r="I18" s="28"/>
    </row>
    <row r="19" spans="1:9" x14ac:dyDescent="0.15">
      <c r="A19" s="35"/>
      <c r="B19" s="40"/>
      <c r="C19" s="35">
        <v>1.4</v>
      </c>
      <c r="D19" s="39" t="s">
        <v>52</v>
      </c>
      <c r="E19" s="35">
        <v>5</v>
      </c>
      <c r="F19" s="10" t="s">
        <v>75</v>
      </c>
      <c r="G19" s="35"/>
      <c r="H19" s="35"/>
      <c r="I19" s="31" t="str" cm="1">
        <f t="array" ref="I19">IF(E19="","",_xlfn.SWITCH(UPPER(TRIM(H19)),"A",E19,"B",ROUNDUP(E19/2,0),"C",ROUNDUP(E19/4,0),""))</f>
        <v/>
      </c>
    </row>
    <row r="20" spans="1:9" x14ac:dyDescent="0.15">
      <c r="A20" s="35"/>
      <c r="B20" s="40"/>
      <c r="C20" s="35"/>
      <c r="D20" s="39"/>
      <c r="E20" s="35"/>
      <c r="F20" s="11" t="s">
        <v>51</v>
      </c>
      <c r="G20" s="35"/>
      <c r="H20" s="35"/>
      <c r="I20" s="34"/>
    </row>
    <row r="21" spans="1:9" x14ac:dyDescent="0.15">
      <c r="A21" s="35"/>
      <c r="B21" s="40"/>
      <c r="C21" s="38"/>
      <c r="D21" s="39"/>
      <c r="E21" s="35"/>
      <c r="F21" s="13" t="s">
        <v>0</v>
      </c>
      <c r="G21" s="35"/>
      <c r="H21" s="35"/>
      <c r="I21" s="32"/>
    </row>
    <row r="22" spans="1:9" ht="90.75" customHeight="1" x14ac:dyDescent="0.15">
      <c r="A22" s="35">
        <v>2</v>
      </c>
      <c r="B22" s="40" t="s">
        <v>50</v>
      </c>
      <c r="C22" s="35">
        <v>2.1</v>
      </c>
      <c r="D22" s="39" t="s">
        <v>49</v>
      </c>
      <c r="E22" s="35">
        <v>10</v>
      </c>
      <c r="F22" s="7" t="s">
        <v>48</v>
      </c>
      <c r="G22" s="35"/>
      <c r="H22" s="35"/>
      <c r="I22" s="28" t="str" cm="1">
        <f t="array" ref="I22">IF(E22="","",_xlfn.SWITCH(UPPER(TRIM(H22)),"A",E22,"B",ROUNDUP(E22/2,0),"C",ROUNDUP(E22/4,0),""))</f>
        <v/>
      </c>
    </row>
    <row r="23" spans="1:9" x14ac:dyDescent="0.15">
      <c r="A23" s="35"/>
      <c r="B23" s="40"/>
      <c r="C23" s="35"/>
      <c r="D23" s="39"/>
      <c r="E23" s="35"/>
      <c r="F23" s="8" t="s">
        <v>47</v>
      </c>
      <c r="G23" s="35"/>
      <c r="H23" s="35"/>
      <c r="I23" s="28"/>
    </row>
    <row r="24" spans="1:9" x14ac:dyDescent="0.15">
      <c r="A24" s="35"/>
      <c r="B24" s="40"/>
      <c r="C24" s="38"/>
      <c r="D24" s="39"/>
      <c r="E24" s="35"/>
      <c r="F24" s="9" t="s">
        <v>0</v>
      </c>
      <c r="G24" s="35"/>
      <c r="H24" s="35"/>
      <c r="I24" s="28"/>
    </row>
    <row r="25" spans="1:9" ht="48" x14ac:dyDescent="0.15">
      <c r="A25" s="35"/>
      <c r="B25" s="40"/>
      <c r="C25" s="35">
        <v>2.2000000000000002</v>
      </c>
      <c r="D25" s="39" t="s">
        <v>76</v>
      </c>
      <c r="E25" s="35">
        <v>5</v>
      </c>
      <c r="F25" s="10" t="s">
        <v>77</v>
      </c>
      <c r="G25" s="35"/>
      <c r="H25" s="35"/>
      <c r="I25" s="28" t="str" cm="1">
        <f t="array" ref="I25">IF(E25="","",_xlfn.SWITCH(UPPER(TRIM(H25)),"A",E25,"B",ROUNDUP(E25/2,0),"C",ROUNDUP(E25/4,0),""))</f>
        <v/>
      </c>
    </row>
    <row r="26" spans="1:9" x14ac:dyDescent="0.15">
      <c r="A26" s="35"/>
      <c r="B26" s="40"/>
      <c r="C26" s="38"/>
      <c r="D26" s="39"/>
      <c r="E26" s="35"/>
      <c r="F26" s="11" t="s">
        <v>78</v>
      </c>
      <c r="G26" s="35"/>
      <c r="H26" s="35"/>
      <c r="I26" s="28"/>
    </row>
    <row r="27" spans="1:9" x14ac:dyDescent="0.15">
      <c r="A27" s="35"/>
      <c r="B27" s="40"/>
      <c r="C27" s="38"/>
      <c r="D27" s="39"/>
      <c r="E27" s="35"/>
      <c r="F27" s="12" t="s">
        <v>0</v>
      </c>
      <c r="G27" s="35"/>
      <c r="H27" s="35"/>
      <c r="I27" s="28"/>
    </row>
    <row r="28" spans="1:9" ht="24" x14ac:dyDescent="0.15">
      <c r="A28" s="35"/>
      <c r="B28" s="40"/>
      <c r="C28" s="35">
        <v>2.2999999999999998</v>
      </c>
      <c r="D28" s="39" t="s">
        <v>46</v>
      </c>
      <c r="E28" s="35">
        <v>5</v>
      </c>
      <c r="F28" s="7" t="s">
        <v>45</v>
      </c>
      <c r="G28" s="29"/>
      <c r="H28" s="29"/>
      <c r="I28" s="31" t="str" cm="1">
        <f t="array" ref="I28">IF(E28="","",_xlfn.SWITCH(UPPER(TRIM(H28)),"A",E28,"B",ROUNDUP(E28/2,0),"C",ROUNDUP(E28/4,0),""))</f>
        <v/>
      </c>
    </row>
    <row r="29" spans="1:9" x14ac:dyDescent="0.15">
      <c r="A29" s="35"/>
      <c r="B29" s="40"/>
      <c r="C29" s="35"/>
      <c r="D29" s="39"/>
      <c r="E29" s="35"/>
      <c r="F29" s="9" t="s">
        <v>0</v>
      </c>
      <c r="G29" s="30"/>
      <c r="H29" s="30"/>
      <c r="I29" s="32"/>
    </row>
    <row r="30" spans="1:9" ht="24" x14ac:dyDescent="0.15">
      <c r="A30" s="35">
        <v>3</v>
      </c>
      <c r="B30" s="40" t="s">
        <v>44</v>
      </c>
      <c r="C30" s="35">
        <v>3.1</v>
      </c>
      <c r="D30" s="39" t="s">
        <v>43</v>
      </c>
      <c r="E30" s="35">
        <v>50</v>
      </c>
      <c r="F30" s="10" t="s">
        <v>42</v>
      </c>
      <c r="G30" s="29"/>
      <c r="H30" s="29"/>
      <c r="I30" s="31" t="str" cm="1">
        <f t="array" ref="I30">IF(E30="","",_xlfn.SWITCH(UPPER(TRIM(H30)),"A",E30,"B",ROUNDUP(E30/2,0),"C",ROUNDUP(E30/4,0),""))</f>
        <v/>
      </c>
    </row>
    <row r="31" spans="1:9" ht="24" x14ac:dyDescent="0.15">
      <c r="A31" s="35"/>
      <c r="B31" s="40"/>
      <c r="C31" s="38"/>
      <c r="D31" s="39"/>
      <c r="E31" s="35"/>
      <c r="F31" s="11" t="s">
        <v>79</v>
      </c>
      <c r="G31" s="33"/>
      <c r="H31" s="33"/>
      <c r="I31" s="34"/>
    </row>
    <row r="32" spans="1:9" ht="24" x14ac:dyDescent="0.15">
      <c r="A32" s="35"/>
      <c r="B32" s="40"/>
      <c r="C32" s="38"/>
      <c r="D32" s="39"/>
      <c r="E32" s="35"/>
      <c r="F32" s="11" t="s">
        <v>80</v>
      </c>
      <c r="G32" s="33"/>
      <c r="H32" s="33"/>
      <c r="I32" s="34"/>
    </row>
    <row r="33" spans="1:9" ht="36" customHeight="1" x14ac:dyDescent="0.15">
      <c r="A33" s="35"/>
      <c r="B33" s="40"/>
      <c r="C33" s="38"/>
      <c r="D33" s="39"/>
      <c r="E33" s="35"/>
      <c r="F33" s="11" t="s">
        <v>81</v>
      </c>
      <c r="G33" s="33"/>
      <c r="H33" s="33"/>
      <c r="I33" s="34"/>
    </row>
    <row r="34" spans="1:9" ht="36" x14ac:dyDescent="0.15">
      <c r="A34" s="35"/>
      <c r="B34" s="40"/>
      <c r="C34" s="38"/>
      <c r="D34" s="39"/>
      <c r="E34" s="35"/>
      <c r="F34" s="11" t="s">
        <v>82</v>
      </c>
      <c r="G34" s="33"/>
      <c r="H34" s="33"/>
      <c r="I34" s="34"/>
    </row>
    <row r="35" spans="1:9" ht="24" customHeight="1" x14ac:dyDescent="0.15">
      <c r="A35" s="35"/>
      <c r="B35" s="40"/>
      <c r="C35" s="38"/>
      <c r="D35" s="39"/>
      <c r="E35" s="35"/>
      <c r="F35" s="11" t="s">
        <v>41</v>
      </c>
      <c r="G35" s="33"/>
      <c r="H35" s="33"/>
      <c r="I35" s="34"/>
    </row>
    <row r="36" spans="1:9" x14ac:dyDescent="0.15">
      <c r="A36" s="35"/>
      <c r="B36" s="40"/>
      <c r="C36" s="38"/>
      <c r="D36" s="39"/>
      <c r="E36" s="35"/>
      <c r="F36" s="12" t="s">
        <v>0</v>
      </c>
      <c r="G36" s="30"/>
      <c r="H36" s="30"/>
      <c r="I36" s="32"/>
    </row>
    <row r="37" spans="1:9" ht="24" x14ac:dyDescent="0.15">
      <c r="A37" s="35"/>
      <c r="B37" s="40"/>
      <c r="C37" s="35">
        <v>3.2</v>
      </c>
      <c r="D37" s="39" t="s">
        <v>40</v>
      </c>
      <c r="E37" s="35">
        <v>30</v>
      </c>
      <c r="F37" s="7" t="s">
        <v>83</v>
      </c>
      <c r="G37" s="35"/>
      <c r="H37" s="35"/>
      <c r="I37" s="28" t="str" cm="1">
        <f t="array" ref="I37">IF(E37="","",_xlfn.SWITCH(UPPER(TRIM(H37)),"A",E37,"B",ROUNDUP(E37/2,0),"C",ROUNDUP(E37/4,0),""))</f>
        <v/>
      </c>
    </row>
    <row r="38" spans="1:9" ht="36" x14ac:dyDescent="0.15">
      <c r="A38" s="35"/>
      <c r="B38" s="40"/>
      <c r="C38" s="38"/>
      <c r="D38" s="39"/>
      <c r="E38" s="35"/>
      <c r="F38" s="8" t="s">
        <v>39</v>
      </c>
      <c r="G38" s="35"/>
      <c r="H38" s="35"/>
      <c r="I38" s="28"/>
    </row>
    <row r="39" spans="1:9" ht="24" x14ac:dyDescent="0.15">
      <c r="A39" s="35"/>
      <c r="B39" s="40"/>
      <c r="C39" s="38"/>
      <c r="D39" s="39"/>
      <c r="E39" s="35"/>
      <c r="F39" s="8" t="s">
        <v>38</v>
      </c>
      <c r="G39" s="35"/>
      <c r="H39" s="35"/>
      <c r="I39" s="28"/>
    </row>
    <row r="40" spans="1:9" ht="24" x14ac:dyDescent="0.15">
      <c r="A40" s="35"/>
      <c r="B40" s="40"/>
      <c r="C40" s="38"/>
      <c r="D40" s="39"/>
      <c r="E40" s="35"/>
      <c r="F40" s="8" t="s">
        <v>37</v>
      </c>
      <c r="G40" s="35"/>
      <c r="H40" s="35"/>
      <c r="I40" s="28"/>
    </row>
    <row r="41" spans="1:9" x14ac:dyDescent="0.15">
      <c r="A41" s="35"/>
      <c r="B41" s="40"/>
      <c r="C41" s="38"/>
      <c r="D41" s="39"/>
      <c r="E41" s="35"/>
      <c r="F41" s="9" t="s">
        <v>0</v>
      </c>
      <c r="G41" s="35"/>
      <c r="H41" s="35"/>
      <c r="I41" s="28"/>
    </row>
    <row r="42" spans="1:9" x14ac:dyDescent="0.15">
      <c r="A42" s="35"/>
      <c r="B42" s="40"/>
      <c r="C42" s="35">
        <v>3.3</v>
      </c>
      <c r="D42" s="39" t="s">
        <v>36</v>
      </c>
      <c r="E42" s="35">
        <v>5</v>
      </c>
      <c r="F42" s="10" t="s">
        <v>35</v>
      </c>
      <c r="G42" s="35"/>
      <c r="H42" s="35"/>
      <c r="I42" s="28" t="str" cm="1">
        <f t="array" ref="I42">IF(E42="","",_xlfn.SWITCH(UPPER(TRIM(H42)),"A",E42,"B",ROUNDUP(E42/2,0),"C",ROUNDUP(E42/4,0),""))</f>
        <v/>
      </c>
    </row>
    <row r="43" spans="1:9" ht="24" x14ac:dyDescent="0.15">
      <c r="A43" s="35"/>
      <c r="B43" s="40"/>
      <c r="C43" s="35"/>
      <c r="D43" s="39"/>
      <c r="E43" s="35"/>
      <c r="F43" s="11" t="s">
        <v>84</v>
      </c>
      <c r="G43" s="35"/>
      <c r="H43" s="35"/>
      <c r="I43" s="28"/>
    </row>
    <row r="44" spans="1:9" x14ac:dyDescent="0.15">
      <c r="A44" s="35"/>
      <c r="B44" s="40"/>
      <c r="C44" s="38"/>
      <c r="D44" s="39"/>
      <c r="E44" s="35"/>
      <c r="F44" s="12" t="s">
        <v>0</v>
      </c>
      <c r="G44" s="35"/>
      <c r="H44" s="35"/>
      <c r="I44" s="28"/>
    </row>
    <row r="45" spans="1:9" ht="24" x14ac:dyDescent="0.15">
      <c r="A45" s="35"/>
      <c r="B45" s="40"/>
      <c r="C45" s="35">
        <v>3.4</v>
      </c>
      <c r="D45" s="39" t="s">
        <v>85</v>
      </c>
      <c r="E45" s="35">
        <v>5</v>
      </c>
      <c r="F45" s="7" t="s">
        <v>86</v>
      </c>
      <c r="G45" s="29"/>
      <c r="H45" s="29"/>
      <c r="I45" s="31" t="str" cm="1">
        <f t="array" ref="I45">IF(E45="","",_xlfn.SWITCH(UPPER(TRIM(H45)),"A",E45,"B",ROUNDUP(E45/2,0),"C",ROUNDUP(E45/4,0),""))</f>
        <v/>
      </c>
    </row>
    <row r="46" spans="1:9" x14ac:dyDescent="0.15">
      <c r="A46" s="35"/>
      <c r="B46" s="40"/>
      <c r="C46" s="35"/>
      <c r="D46" s="39"/>
      <c r="E46" s="35"/>
      <c r="F46" s="9" t="s">
        <v>0</v>
      </c>
      <c r="G46" s="30"/>
      <c r="H46" s="30"/>
      <c r="I46" s="32"/>
    </row>
    <row r="47" spans="1:9" x14ac:dyDescent="0.15">
      <c r="A47" s="35"/>
      <c r="B47" s="40"/>
      <c r="C47" s="35">
        <v>3.5</v>
      </c>
      <c r="D47" s="39" t="s">
        <v>96</v>
      </c>
      <c r="E47" s="35">
        <v>10</v>
      </c>
      <c r="F47" s="10" t="s">
        <v>34</v>
      </c>
      <c r="G47" s="35"/>
      <c r="H47" s="35"/>
      <c r="I47" s="28" t="str" cm="1">
        <f t="array" ref="I47">IF(E47="","",_xlfn.SWITCH(UPPER(TRIM(H47)),"A",E47,"B",ROUNDUP(E47/2,0),"C",ROUNDUP(E47/4,0),""))</f>
        <v/>
      </c>
    </row>
    <row r="48" spans="1:9" ht="36" x14ac:dyDescent="0.15">
      <c r="A48" s="35"/>
      <c r="B48" s="40"/>
      <c r="C48" s="35"/>
      <c r="D48" s="39"/>
      <c r="E48" s="35"/>
      <c r="F48" s="11" t="s">
        <v>33</v>
      </c>
      <c r="G48" s="35"/>
      <c r="H48" s="35"/>
      <c r="I48" s="28"/>
    </row>
    <row r="49" spans="1:9" x14ac:dyDescent="0.15">
      <c r="A49" s="35"/>
      <c r="B49" s="40"/>
      <c r="C49" s="38"/>
      <c r="D49" s="39"/>
      <c r="E49" s="35"/>
      <c r="F49" s="12" t="s">
        <v>0</v>
      </c>
      <c r="G49" s="35"/>
      <c r="H49" s="35"/>
      <c r="I49" s="28"/>
    </row>
    <row r="50" spans="1:9" ht="36" x14ac:dyDescent="0.15">
      <c r="A50" s="35"/>
      <c r="B50" s="40"/>
      <c r="C50" s="35">
        <v>3.6</v>
      </c>
      <c r="D50" s="39" t="s">
        <v>32</v>
      </c>
      <c r="E50" s="35">
        <v>20</v>
      </c>
      <c r="F50" s="24" t="s">
        <v>23</v>
      </c>
      <c r="G50" s="35"/>
      <c r="H50" s="35"/>
      <c r="I50" s="28" t="str" cm="1">
        <f t="array" ref="I50">IF(E50="","",_xlfn.SWITCH(UPPER(TRIM(H50)),"A",E50,"B",ROUNDUP(E50/2,0),"C",ROUNDUP(E50/4,0),""))</f>
        <v/>
      </c>
    </row>
    <row r="51" spans="1:9" ht="49.5" customHeight="1" x14ac:dyDescent="0.15">
      <c r="A51" s="35"/>
      <c r="B51" s="40"/>
      <c r="C51" s="35"/>
      <c r="D51" s="39"/>
      <c r="E51" s="35"/>
      <c r="F51" s="25" t="s">
        <v>24</v>
      </c>
      <c r="G51" s="35"/>
      <c r="H51" s="35"/>
      <c r="I51" s="28"/>
    </row>
    <row r="52" spans="1:9" ht="36" x14ac:dyDescent="0.15">
      <c r="A52" s="35"/>
      <c r="B52" s="40"/>
      <c r="C52" s="35"/>
      <c r="D52" s="39"/>
      <c r="E52" s="35"/>
      <c r="F52" s="26" t="s">
        <v>92</v>
      </c>
      <c r="G52" s="35"/>
      <c r="H52" s="35"/>
      <c r="I52" s="28"/>
    </row>
    <row r="53" spans="1:9" ht="36" x14ac:dyDescent="0.15">
      <c r="A53" s="35"/>
      <c r="B53" s="40"/>
      <c r="C53" s="35"/>
      <c r="D53" s="39"/>
      <c r="E53" s="35"/>
      <c r="F53" s="26" t="s">
        <v>99</v>
      </c>
      <c r="G53" s="35"/>
      <c r="H53" s="35"/>
      <c r="I53" s="28"/>
    </row>
    <row r="54" spans="1:9" ht="36" x14ac:dyDescent="0.15">
      <c r="A54" s="35"/>
      <c r="B54" s="40"/>
      <c r="C54" s="35"/>
      <c r="D54" s="39"/>
      <c r="E54" s="35"/>
      <c r="F54" s="26" t="s">
        <v>22</v>
      </c>
      <c r="G54" s="35"/>
      <c r="H54" s="35"/>
      <c r="I54" s="28"/>
    </row>
    <row r="55" spans="1:9" x14ac:dyDescent="0.15">
      <c r="A55" s="35"/>
      <c r="B55" s="40"/>
      <c r="C55" s="38"/>
      <c r="D55" s="39"/>
      <c r="E55" s="35"/>
      <c r="F55" s="9" t="s">
        <v>0</v>
      </c>
      <c r="G55" s="35"/>
      <c r="H55" s="35"/>
      <c r="I55" s="28"/>
    </row>
    <row r="56" spans="1:9" ht="36" x14ac:dyDescent="0.15">
      <c r="A56" s="35">
        <v>5</v>
      </c>
      <c r="B56" s="40" t="s">
        <v>31</v>
      </c>
      <c r="C56" s="35">
        <v>5.0999999999999996</v>
      </c>
      <c r="D56" s="39" t="s">
        <v>30</v>
      </c>
      <c r="E56" s="35">
        <v>15</v>
      </c>
      <c r="F56" s="10" t="s">
        <v>87</v>
      </c>
      <c r="G56" s="35"/>
      <c r="H56" s="35"/>
      <c r="I56" s="28" t="str" cm="1">
        <f t="array" ref="I56">IF(E56="","",_xlfn.SWITCH(UPPER(TRIM(H56)),"A",E56,"B",ROUNDUP(E56/2,0),"C",ROUNDUP(E56/4,0),""))</f>
        <v/>
      </c>
    </row>
    <row r="57" spans="1:9" ht="27" customHeight="1" x14ac:dyDescent="0.15">
      <c r="A57" s="35"/>
      <c r="B57" s="40"/>
      <c r="C57" s="38"/>
      <c r="D57" s="39"/>
      <c r="E57" s="35"/>
      <c r="F57" s="11" t="s">
        <v>100</v>
      </c>
      <c r="G57" s="35"/>
      <c r="H57" s="35"/>
      <c r="I57" s="28"/>
    </row>
    <row r="58" spans="1:9" ht="51" customHeight="1" x14ac:dyDescent="0.15">
      <c r="A58" s="35"/>
      <c r="B58" s="40"/>
      <c r="C58" s="38"/>
      <c r="D58" s="39"/>
      <c r="E58" s="35"/>
      <c r="F58" s="11" t="s">
        <v>88</v>
      </c>
      <c r="G58" s="35"/>
      <c r="H58" s="35"/>
      <c r="I58" s="28"/>
    </row>
    <row r="59" spans="1:9" ht="36" x14ac:dyDescent="0.15">
      <c r="A59" s="35"/>
      <c r="B59" s="40"/>
      <c r="C59" s="38"/>
      <c r="D59" s="39"/>
      <c r="E59" s="35"/>
      <c r="F59" s="11" t="s">
        <v>89</v>
      </c>
      <c r="G59" s="35"/>
      <c r="H59" s="35"/>
      <c r="I59" s="28"/>
    </row>
    <row r="60" spans="1:9" x14ac:dyDescent="0.15">
      <c r="A60" s="35"/>
      <c r="B60" s="40"/>
      <c r="C60" s="38"/>
      <c r="D60" s="39"/>
      <c r="E60" s="35"/>
      <c r="F60" s="12" t="s">
        <v>0</v>
      </c>
      <c r="G60" s="35"/>
      <c r="H60" s="35"/>
      <c r="I60" s="28"/>
    </row>
    <row r="61" spans="1:9" ht="24" x14ac:dyDescent="0.15">
      <c r="A61" s="35"/>
      <c r="B61" s="40"/>
      <c r="C61" s="35">
        <v>5.2</v>
      </c>
      <c r="D61" s="39" t="s">
        <v>29</v>
      </c>
      <c r="E61" s="35">
        <v>5</v>
      </c>
      <c r="F61" s="7" t="s">
        <v>90</v>
      </c>
      <c r="G61" s="35"/>
      <c r="H61" s="35"/>
      <c r="I61" s="28" t="str" cm="1">
        <f t="array" ref="I61">IF(E61="","",_xlfn.SWITCH(UPPER(TRIM(H61)),"A",E61,"B",ROUNDUP(E61/2,0),"C",ROUNDUP(E61/4,0),""))</f>
        <v/>
      </c>
    </row>
    <row r="62" spans="1:9" ht="36" x14ac:dyDescent="0.15">
      <c r="A62" s="35"/>
      <c r="B62" s="40"/>
      <c r="C62" s="35"/>
      <c r="D62" s="39"/>
      <c r="E62" s="35"/>
      <c r="F62" s="8" t="s">
        <v>101</v>
      </c>
      <c r="G62" s="35"/>
      <c r="H62" s="35"/>
      <c r="I62" s="28"/>
    </row>
    <row r="63" spans="1:9" x14ac:dyDescent="0.15">
      <c r="A63" s="35"/>
      <c r="B63" s="40"/>
      <c r="C63" s="38"/>
      <c r="D63" s="39"/>
      <c r="E63" s="35"/>
      <c r="F63" s="9" t="s">
        <v>0</v>
      </c>
      <c r="G63" s="35"/>
      <c r="H63" s="35"/>
      <c r="I63" s="28"/>
    </row>
    <row r="64" spans="1:9" ht="48" x14ac:dyDescent="0.15">
      <c r="A64" s="35">
        <v>6</v>
      </c>
      <c r="B64" s="40" t="s">
        <v>28</v>
      </c>
      <c r="C64" s="35">
        <v>6.1</v>
      </c>
      <c r="D64" s="43" t="s">
        <v>27</v>
      </c>
      <c r="E64" s="35">
        <v>120</v>
      </c>
      <c r="F64" s="7" t="s">
        <v>26</v>
      </c>
      <c r="G64" s="35"/>
      <c r="H64" s="35"/>
      <c r="I64" s="28" t="str" cm="1">
        <f t="array" ref="I64">IF(E64="","",_xlfn.SWITCH(UPPER(TRIM(H64)),"A",E64,"B",ROUNDUP(E64/2,0),"C",ROUNDUP(E64/4,0),""))</f>
        <v/>
      </c>
    </row>
    <row r="65" spans="1:9" ht="48" x14ac:dyDescent="0.15">
      <c r="A65" s="35"/>
      <c r="B65" s="40"/>
      <c r="C65" s="35"/>
      <c r="D65" s="43"/>
      <c r="E65" s="35"/>
      <c r="F65" s="8" t="s">
        <v>25</v>
      </c>
      <c r="G65" s="35"/>
      <c r="H65" s="35"/>
      <c r="I65" s="28"/>
    </row>
    <row r="66" spans="1:9" ht="36" x14ac:dyDescent="0.15">
      <c r="A66" s="35"/>
      <c r="B66" s="40"/>
      <c r="C66" s="38"/>
      <c r="D66" s="43"/>
      <c r="E66" s="35"/>
      <c r="F66" s="8" t="s">
        <v>91</v>
      </c>
      <c r="G66" s="35"/>
      <c r="H66" s="35"/>
      <c r="I66" s="28"/>
    </row>
    <row r="67" spans="1:9" x14ac:dyDescent="0.15">
      <c r="A67" s="35"/>
      <c r="B67" s="40"/>
      <c r="C67" s="38"/>
      <c r="D67" s="43"/>
      <c r="E67" s="35"/>
      <c r="F67" s="9" t="s">
        <v>0</v>
      </c>
      <c r="G67" s="35"/>
      <c r="H67" s="35"/>
      <c r="I67" s="28"/>
    </row>
    <row r="68" spans="1:9" ht="39" customHeight="1" x14ac:dyDescent="0.15">
      <c r="A68" s="35">
        <v>7</v>
      </c>
      <c r="B68" s="40" t="s">
        <v>21</v>
      </c>
      <c r="C68" s="35">
        <v>7.1</v>
      </c>
      <c r="D68" s="39" t="s">
        <v>20</v>
      </c>
      <c r="E68" s="35">
        <v>10</v>
      </c>
      <c r="F68" s="10" t="s">
        <v>19</v>
      </c>
      <c r="G68" s="29"/>
      <c r="H68" s="29"/>
      <c r="I68" s="31" t="str" cm="1">
        <f t="array" ref="I68">IF(E68="","",_xlfn.SWITCH(UPPER(TRIM(H68)),"A",E68,"B",ROUNDUP(E68/2,0),"C",ROUNDUP(E68/4,0),""))</f>
        <v/>
      </c>
    </row>
    <row r="69" spans="1:9" x14ac:dyDescent="0.15">
      <c r="A69" s="35"/>
      <c r="B69" s="40"/>
      <c r="C69" s="38"/>
      <c r="D69" s="39"/>
      <c r="E69" s="35"/>
      <c r="F69" s="12" t="s">
        <v>0</v>
      </c>
      <c r="G69" s="30"/>
      <c r="H69" s="30"/>
      <c r="I69" s="32"/>
    </row>
    <row r="70" spans="1:9" ht="84.75" customHeight="1" x14ac:dyDescent="0.15">
      <c r="A70" s="35"/>
      <c r="B70" s="40"/>
      <c r="C70" s="35">
        <v>7.2</v>
      </c>
      <c r="D70" s="39" t="s">
        <v>18</v>
      </c>
      <c r="E70" s="35">
        <v>40</v>
      </c>
      <c r="F70" s="24" t="s">
        <v>93</v>
      </c>
      <c r="G70" s="35"/>
      <c r="H70" s="35"/>
      <c r="I70" s="28" t="str" cm="1">
        <f t="array" ref="I70">IF(E70="","",_xlfn.SWITCH(UPPER(TRIM(H70)),"A",E70,"B",ROUNDUP(E70/2,0),"C",ROUNDUP(E70/4,0),""))</f>
        <v/>
      </c>
    </row>
    <row r="71" spans="1:9" ht="40.5" customHeight="1" x14ac:dyDescent="0.15">
      <c r="A71" s="35"/>
      <c r="B71" s="40"/>
      <c r="C71" s="38"/>
      <c r="D71" s="39"/>
      <c r="E71" s="35"/>
      <c r="F71" s="25" t="s">
        <v>17</v>
      </c>
      <c r="G71" s="35"/>
      <c r="H71" s="35"/>
      <c r="I71" s="28"/>
    </row>
    <row r="72" spans="1:9" ht="36" x14ac:dyDescent="0.15">
      <c r="A72" s="35"/>
      <c r="B72" s="40"/>
      <c r="C72" s="38"/>
      <c r="D72" s="39"/>
      <c r="E72" s="35"/>
      <c r="F72" s="8" t="s">
        <v>16</v>
      </c>
      <c r="G72" s="35"/>
      <c r="H72" s="35"/>
      <c r="I72" s="28"/>
    </row>
    <row r="73" spans="1:9" x14ac:dyDescent="0.15">
      <c r="A73" s="35"/>
      <c r="B73" s="40"/>
      <c r="C73" s="38"/>
      <c r="D73" s="39"/>
      <c r="E73" s="35"/>
      <c r="F73" s="9" t="s">
        <v>0</v>
      </c>
      <c r="G73" s="35"/>
      <c r="H73" s="35"/>
      <c r="I73" s="28"/>
    </row>
    <row r="74" spans="1:9" x14ac:dyDescent="0.15">
      <c r="A74" s="35"/>
      <c r="B74" s="40"/>
      <c r="C74" s="35">
        <v>7.3</v>
      </c>
      <c r="D74" s="39" t="s">
        <v>15</v>
      </c>
      <c r="E74" s="35">
        <v>10</v>
      </c>
      <c r="F74" s="10" t="s">
        <v>14</v>
      </c>
      <c r="G74" s="35"/>
      <c r="H74" s="35"/>
      <c r="I74" s="28" t="str" cm="1">
        <f t="array" ref="I74">IF(E74="","",_xlfn.SWITCH(UPPER(TRIM(H74)),"A",E74,"B",ROUNDUP(E74/2,0),"C",ROUNDUP(E74/4,0),""))</f>
        <v/>
      </c>
    </row>
    <row r="75" spans="1:9" x14ac:dyDescent="0.15">
      <c r="A75" s="35"/>
      <c r="B75" s="40"/>
      <c r="C75" s="35"/>
      <c r="D75" s="39"/>
      <c r="E75" s="35"/>
      <c r="F75" s="11" t="s">
        <v>13</v>
      </c>
      <c r="G75" s="35"/>
      <c r="H75" s="35"/>
      <c r="I75" s="28"/>
    </row>
    <row r="76" spans="1:9" x14ac:dyDescent="0.15">
      <c r="A76" s="35"/>
      <c r="B76" s="40"/>
      <c r="C76" s="35"/>
      <c r="D76" s="39"/>
      <c r="E76" s="35"/>
      <c r="F76" s="11" t="s">
        <v>12</v>
      </c>
      <c r="G76" s="35"/>
      <c r="H76" s="35"/>
      <c r="I76" s="28"/>
    </row>
    <row r="77" spans="1:9" x14ac:dyDescent="0.15">
      <c r="A77" s="35"/>
      <c r="B77" s="40"/>
      <c r="C77" s="38"/>
      <c r="D77" s="39"/>
      <c r="E77" s="35"/>
      <c r="F77" s="12" t="s">
        <v>0</v>
      </c>
      <c r="G77" s="35"/>
      <c r="H77" s="35"/>
      <c r="I77" s="28"/>
    </row>
    <row r="78" spans="1:9" ht="99" customHeight="1" x14ac:dyDescent="0.15">
      <c r="A78" s="35">
        <v>8</v>
      </c>
      <c r="B78" s="42" t="s">
        <v>11</v>
      </c>
      <c r="C78" s="35"/>
      <c r="D78" s="39" t="s">
        <v>10</v>
      </c>
      <c r="E78" s="35">
        <v>120</v>
      </c>
      <c r="F78" s="7" t="s">
        <v>94</v>
      </c>
      <c r="G78" s="29"/>
      <c r="H78" s="29"/>
      <c r="I78" s="31" t="str" cm="1">
        <f t="array" ref="I78">IF(E78="","",_xlfn.SWITCH(UPPER(TRIM(H78)),"A",E78,"B",ROUNDUP(E78/2,0),"C",ROUNDUP(E78/4,0),""))</f>
        <v/>
      </c>
    </row>
    <row r="79" spans="1:9" x14ac:dyDescent="0.15">
      <c r="A79" s="35"/>
      <c r="B79" s="42"/>
      <c r="C79" s="35"/>
      <c r="D79" s="39"/>
      <c r="E79" s="35"/>
      <c r="F79" s="9" t="s">
        <v>0</v>
      </c>
      <c r="G79" s="30"/>
      <c r="H79" s="30"/>
      <c r="I79" s="32"/>
    </row>
    <row r="80" spans="1:9" x14ac:dyDescent="0.15">
      <c r="A80" s="35">
        <v>9</v>
      </c>
      <c r="B80" s="40" t="s">
        <v>9</v>
      </c>
      <c r="C80" s="35">
        <v>9.1</v>
      </c>
      <c r="D80" s="39" t="s">
        <v>8</v>
      </c>
      <c r="E80" s="35">
        <v>10</v>
      </c>
      <c r="F80" s="10" t="s">
        <v>7</v>
      </c>
      <c r="G80" s="35" t="s">
        <v>2</v>
      </c>
      <c r="H80" s="35"/>
      <c r="I80" s="28" t="str" cm="1">
        <f t="array" ref="I80">IF(E80="","",_xlfn.SWITCH(UPPER(TRIM(H80)),"A",E80,"B",ROUNDUP(E80/2,0),"C",ROUNDUP(E80/4,0),""))</f>
        <v/>
      </c>
    </row>
    <row r="81" spans="1:9" x14ac:dyDescent="0.15">
      <c r="A81" s="35"/>
      <c r="B81" s="40"/>
      <c r="C81" s="35"/>
      <c r="D81" s="39"/>
      <c r="E81" s="35"/>
      <c r="F81" s="11" t="s">
        <v>6</v>
      </c>
      <c r="G81" s="35"/>
      <c r="H81" s="35"/>
      <c r="I81" s="28"/>
    </row>
    <row r="82" spans="1:9" x14ac:dyDescent="0.15">
      <c r="A82" s="35"/>
      <c r="B82" s="40"/>
      <c r="C82" s="35"/>
      <c r="D82" s="39"/>
      <c r="E82" s="35"/>
      <c r="F82" s="12" t="s">
        <v>5</v>
      </c>
      <c r="G82" s="35"/>
      <c r="H82" s="35"/>
      <c r="I82" s="28"/>
    </row>
    <row r="83" spans="1:9" ht="256.5" customHeight="1" x14ac:dyDescent="0.15">
      <c r="A83" s="14">
        <v>10</v>
      </c>
      <c r="B83" s="15" t="s">
        <v>4</v>
      </c>
      <c r="C83" s="14"/>
      <c r="D83" s="16" t="s">
        <v>3</v>
      </c>
      <c r="E83" s="14">
        <v>5</v>
      </c>
      <c r="F83" s="27" t="s">
        <v>102</v>
      </c>
      <c r="G83" s="14" t="s">
        <v>2</v>
      </c>
      <c r="H83" s="14" t="s">
        <v>2</v>
      </c>
      <c r="I83" s="22" t="str" cm="1">
        <f t="array" ref="I83">IF(E83="","",_xlfn.SWITCH(UPPER(TRIM(H83)),"A",E83,"B",ROUNDUP(E83/2,0),"C",ROUNDUP(E83/4,0),""))</f>
        <v/>
      </c>
    </row>
    <row r="84" spans="1:9" ht="29.25" customHeight="1" x14ac:dyDescent="0.15">
      <c r="A84" s="14">
        <v>11</v>
      </c>
      <c r="B84" s="17" t="s">
        <v>1</v>
      </c>
      <c r="C84" s="14"/>
      <c r="D84" s="18"/>
      <c r="E84" s="14">
        <v>60</v>
      </c>
      <c r="F84" s="19" t="s">
        <v>0</v>
      </c>
      <c r="G84" s="14" t="s">
        <v>69</v>
      </c>
      <c r="H84" s="14"/>
      <c r="I84" s="22" t="str" cm="1">
        <f t="array" ref="I84">IF(E84="","",_xlfn.SWITCH(UPPER(TRIM(H84)),"A",E84,"B",ROUNDUP(E84/2,0),"C",ROUNDUP(E84/4,0),""))</f>
        <v/>
      </c>
    </row>
  </sheetData>
  <autoFilter ref="A3:G3" xr:uid="{73F83563-C4AA-46ED-A57B-3776CF8FB494}">
    <filterColumn colId="0" showButton="0"/>
    <filterColumn colId="2" showButton="0"/>
  </autoFilter>
  <mergeCells count="145">
    <mergeCell ref="G4:G8"/>
    <mergeCell ref="G9:G15"/>
    <mergeCell ref="G16:G18"/>
    <mergeCell ref="G19:G21"/>
    <mergeCell ref="G47:G49"/>
    <mergeCell ref="G42:G44"/>
    <mergeCell ref="G80:G82"/>
    <mergeCell ref="G22:G24"/>
    <mergeCell ref="A80:A82"/>
    <mergeCell ref="B80:B82"/>
    <mergeCell ref="C80:C82"/>
    <mergeCell ref="D80:D82"/>
    <mergeCell ref="B56:B63"/>
    <mergeCell ref="C64:C67"/>
    <mergeCell ref="G56:G60"/>
    <mergeCell ref="G61:G63"/>
    <mergeCell ref="C56:C60"/>
    <mergeCell ref="D56:D60"/>
    <mergeCell ref="D64:D67"/>
    <mergeCell ref="B64:B67"/>
    <mergeCell ref="A64:A67"/>
    <mergeCell ref="A56:A63"/>
    <mergeCell ref="D78:D79"/>
    <mergeCell ref="C78:C79"/>
    <mergeCell ref="A30:A55"/>
    <mergeCell ref="C47:C49"/>
    <mergeCell ref="D47:D49"/>
    <mergeCell ref="C45:C46"/>
    <mergeCell ref="D45:D46"/>
    <mergeCell ref="D37:D41"/>
    <mergeCell ref="C30:C36"/>
    <mergeCell ref="D30:D36"/>
    <mergeCell ref="E78:E79"/>
    <mergeCell ref="A78:A79"/>
    <mergeCell ref="B78:B79"/>
    <mergeCell ref="D68:D69"/>
    <mergeCell ref="D70:D73"/>
    <mergeCell ref="D74:D77"/>
    <mergeCell ref="C68:C69"/>
    <mergeCell ref="C70:C73"/>
    <mergeCell ref="C74:C77"/>
    <mergeCell ref="G70:G73"/>
    <mergeCell ref="G74:G77"/>
    <mergeCell ref="E4:E8"/>
    <mergeCell ref="A68:A77"/>
    <mergeCell ref="B68:B77"/>
    <mergeCell ref="A3:B3"/>
    <mergeCell ref="C3:D3"/>
    <mergeCell ref="A4:A21"/>
    <mergeCell ref="B4:B21"/>
    <mergeCell ref="D22:D24"/>
    <mergeCell ref="C22:C24"/>
    <mergeCell ref="C25:C27"/>
    <mergeCell ref="D25:D27"/>
    <mergeCell ref="C61:C63"/>
    <mergeCell ref="D61:D63"/>
    <mergeCell ref="C37:C41"/>
    <mergeCell ref="E47:E49"/>
    <mergeCell ref="G50:G55"/>
    <mergeCell ref="G25:G27"/>
    <mergeCell ref="G37:G41"/>
    <mergeCell ref="B22:B29"/>
    <mergeCell ref="A22:A29"/>
    <mergeCell ref="E19:E21"/>
    <mergeCell ref="B30:B55"/>
    <mergeCell ref="C4:C8"/>
    <mergeCell ref="D4:D8"/>
    <mergeCell ref="E80:E82"/>
    <mergeCell ref="E30:E36"/>
    <mergeCell ref="E45:E46"/>
    <mergeCell ref="C9:C15"/>
    <mergeCell ref="D9:D15"/>
    <mergeCell ref="C16:C18"/>
    <mergeCell ref="D16:D18"/>
    <mergeCell ref="C19:C21"/>
    <mergeCell ref="D19:D21"/>
    <mergeCell ref="C28:C29"/>
    <mergeCell ref="D28:D29"/>
    <mergeCell ref="E68:E69"/>
    <mergeCell ref="E70:E73"/>
    <mergeCell ref="E74:E77"/>
    <mergeCell ref="E37:E41"/>
    <mergeCell ref="D42:D44"/>
    <mergeCell ref="C42:C44"/>
    <mergeCell ref="C50:C55"/>
    <mergeCell ref="D50:D55"/>
    <mergeCell ref="H47:H49"/>
    <mergeCell ref="H50:H55"/>
    <mergeCell ref="H56:H60"/>
    <mergeCell ref="H61:H63"/>
    <mergeCell ref="H64:H67"/>
    <mergeCell ref="E9:E15"/>
    <mergeCell ref="E16:E18"/>
    <mergeCell ref="E22:E24"/>
    <mergeCell ref="E25:E27"/>
    <mergeCell ref="E28:E29"/>
    <mergeCell ref="G64:G67"/>
    <mergeCell ref="H1:I1"/>
    <mergeCell ref="I4:I8"/>
    <mergeCell ref="I9:I15"/>
    <mergeCell ref="I16:I18"/>
    <mergeCell ref="I19:I21"/>
    <mergeCell ref="I22:I24"/>
    <mergeCell ref="I25:I27"/>
    <mergeCell ref="I74:I77"/>
    <mergeCell ref="E42:E44"/>
    <mergeCell ref="E50:E55"/>
    <mergeCell ref="E56:E60"/>
    <mergeCell ref="E61:E63"/>
    <mergeCell ref="E64:E67"/>
    <mergeCell ref="H4:H8"/>
    <mergeCell ref="H9:H15"/>
    <mergeCell ref="H16:H18"/>
    <mergeCell ref="H19:H21"/>
    <mergeCell ref="H22:H24"/>
    <mergeCell ref="H25:H27"/>
    <mergeCell ref="H28:H29"/>
    <mergeCell ref="H30:H36"/>
    <mergeCell ref="H37:H41"/>
    <mergeCell ref="H42:H44"/>
    <mergeCell ref="H45:H46"/>
    <mergeCell ref="I80:I82"/>
    <mergeCell ref="G28:G29"/>
    <mergeCell ref="I28:I29"/>
    <mergeCell ref="G30:G36"/>
    <mergeCell ref="I30:I36"/>
    <mergeCell ref="I45:I46"/>
    <mergeCell ref="G45:G46"/>
    <mergeCell ref="I78:I79"/>
    <mergeCell ref="G78:G79"/>
    <mergeCell ref="H68:H69"/>
    <mergeCell ref="H70:H73"/>
    <mergeCell ref="H74:H77"/>
    <mergeCell ref="H78:H79"/>
    <mergeCell ref="H80:H82"/>
    <mergeCell ref="G68:G69"/>
    <mergeCell ref="I37:I41"/>
    <mergeCell ref="I42:I44"/>
    <mergeCell ref="I47:I49"/>
    <mergeCell ref="I50:I55"/>
    <mergeCell ref="I56:I60"/>
    <mergeCell ref="I61:I63"/>
    <mergeCell ref="I64:I67"/>
    <mergeCell ref="I68:I69"/>
    <mergeCell ref="I70:I73"/>
  </mergeCells>
  <phoneticPr fontId="1"/>
  <dataValidations count="1">
    <dataValidation type="list" allowBlank="1" showInputMessage="1" showErrorMessage="1" sqref="H30 H37:H45 H80:H84 H4:H28 H47:H78" xr:uid="{1A205F4E-7353-4ED2-91B5-97AB164C5C66}">
      <formula1>"A,B,C,D"</formula1>
    </dataValidation>
  </dataValidations>
  <pageMargins left="0.7" right="0.7" top="0.75" bottom="0.75" header="0.3" footer="0.3"/>
  <pageSetup paperSize="9" scale="5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基準表（加点）</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2026-03-10T09:47:04Z</dcterms:created>
  <dcterms:modified xsi:type="dcterms:W3CDTF">2026-03-11T09:12:14Z</dcterms:modified>
</cp:coreProperties>
</file>